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orchestertowncouncil.sharepoint.com/sites/DTCFiles/Shared Documents/General/Shares/Corporate/Committees &amp; Panels/Policy/2025/"/>
    </mc:Choice>
  </mc:AlternateContent>
  <xr:revisionPtr revIDLastSave="129" documentId="8_{4284C6A0-F54F-4A7E-B0C5-1A182CCC88CB}" xr6:coauthVersionLast="47" xr6:coauthVersionMax="47" xr10:uidLastSave="{CB3310DD-CA36-4497-8919-5F1BCB29F942}"/>
  <bookViews>
    <workbookView xWindow="-19310" yWindow="-110" windowWidth="19420" windowHeight="10300" xr2:uid="{7E2B7156-9EE7-4D95-9600-F6749F19D881}"/>
  </bookViews>
  <sheets>
    <sheet name="Payments List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9" i="1" l="1"/>
  <c r="H247" i="1"/>
  <c r="H35" i="1"/>
  <c r="G35" i="1"/>
  <c r="F35" i="1"/>
  <c r="H145" i="1"/>
  <c r="G17" i="1"/>
  <c r="F17" i="1"/>
  <c r="H16" i="1"/>
  <c r="H17" i="1" s="1"/>
</calcChain>
</file>

<file path=xl/sharedStrings.xml><?xml version="1.0" encoding="utf-8"?>
<sst xmlns="http://schemas.openxmlformats.org/spreadsheetml/2006/main" count="731" uniqueCount="329">
  <si>
    <t>Trx No</t>
  </si>
  <si>
    <t>Type</t>
  </si>
  <si>
    <t>Date</t>
  </si>
  <si>
    <t>Name</t>
  </si>
  <si>
    <t>Ref</t>
  </si>
  <si>
    <t>Net</t>
  </si>
  <si>
    <t>VAT</t>
  </si>
  <si>
    <t>Total</t>
  </si>
  <si>
    <t>Other Payment</t>
  </si>
  <si>
    <t>The Trainline</t>
  </si>
  <si>
    <t>FutureLearn</t>
  </si>
  <si>
    <t>Staff training - CH</t>
  </si>
  <si>
    <t>Accountext</t>
  </si>
  <si>
    <t>Apprentice Revision Books</t>
  </si>
  <si>
    <t>Screwfix</t>
  </si>
  <si>
    <t>Building Maintenance</t>
  </si>
  <si>
    <t>HM Land Registry</t>
  </si>
  <si>
    <t>Land Search</t>
  </si>
  <si>
    <t>The Society of Local Council Clerks</t>
  </si>
  <si>
    <t>Staff Training</t>
  </si>
  <si>
    <t>Office Desk Divider</t>
  </si>
  <si>
    <t>Amazon</t>
  </si>
  <si>
    <t>Envelopes</t>
  </si>
  <si>
    <t>Dorchester Town Council</t>
  </si>
  <si>
    <t>Payments List</t>
  </si>
  <si>
    <t>1 January 2025 to 28 February 2025</t>
  </si>
  <si>
    <t>Credit Card</t>
  </si>
  <si>
    <t>Sander</t>
  </si>
  <si>
    <t>SLCC</t>
  </si>
  <si>
    <t>Office Reality</t>
  </si>
  <si>
    <t>Staff Training - KL</t>
  </si>
  <si>
    <t>MM Travel Weymouth</t>
  </si>
  <si>
    <t>Staff Travel - NH/GW</t>
  </si>
  <si>
    <t>Newsletter Distribution</t>
  </si>
  <si>
    <t>Royal Mail</t>
  </si>
  <si>
    <t>Fees</t>
  </si>
  <si>
    <t>Go Cardless</t>
  </si>
  <si>
    <t>Job Advert</t>
  </si>
  <si>
    <t>DORSET COUNCIL</t>
  </si>
  <si>
    <t>HMD Singers</t>
  </si>
  <si>
    <t>Encore Singers</t>
  </si>
  <si>
    <t>Supplier Payment</t>
  </si>
  <si>
    <t>Allotment Refund</t>
  </si>
  <si>
    <t>George Aslett</t>
  </si>
  <si>
    <t>HMD Reimbursement</t>
  </si>
  <si>
    <t>Emma Scott</t>
  </si>
  <si>
    <t>Market Meet Buffet</t>
  </si>
  <si>
    <t>THE POSH PARTRIDGE</t>
  </si>
  <si>
    <t>RCA on Multiple Locations</t>
  </si>
  <si>
    <t>Rebuild Cost Assessment Ltd</t>
  </si>
  <si>
    <t>Honorary Citizen Invites</t>
  </si>
  <si>
    <t>Minuteman Press</t>
  </si>
  <si>
    <t>Violin Performance HMD</t>
  </si>
  <si>
    <t>MATT TARLING</t>
  </si>
  <si>
    <t>Holocaust Mem Day Film</t>
  </si>
  <si>
    <t>Lorna Brunstein</t>
  </si>
  <si>
    <t>Victorian Fair 2023</t>
  </si>
  <si>
    <t>Jeff Loader</t>
  </si>
  <si>
    <t>Internal Audit</t>
  </si>
  <si>
    <t>DARKIN MILLER LIMITED</t>
  </si>
  <si>
    <t>DAPTC</t>
  </si>
  <si>
    <t>DTC 50th Newsletter</t>
  </si>
  <si>
    <t>ADVANTAGE DIGITAL PRINT LTD</t>
  </si>
  <si>
    <t>DD Mailout</t>
  </si>
  <si>
    <t>The Rocket Science Group LLC (Mailchimp)</t>
  </si>
  <si>
    <t>Bank Charges</t>
  </si>
  <si>
    <t>Lloyds Bank</t>
  </si>
  <si>
    <t>Stripe</t>
  </si>
  <si>
    <t>Fuel</t>
  </si>
  <si>
    <t>Wessex Retail Limited</t>
  </si>
  <si>
    <t>Great Field Electric</t>
  </si>
  <si>
    <t>British Gas</t>
  </si>
  <si>
    <t>Shield Stakes x 10</t>
  </si>
  <si>
    <t>MOLE VALLEY</t>
  </si>
  <si>
    <t>HMD Cakes</t>
  </si>
  <si>
    <t>Country Market</t>
  </si>
  <si>
    <t>Allotments Postage</t>
  </si>
  <si>
    <t>Post Office Ltd</t>
  </si>
  <si>
    <t>Milk HMD</t>
  </si>
  <si>
    <t>Waitrose</t>
  </si>
  <si>
    <t>Mobile Phones</t>
  </si>
  <si>
    <t xml:space="preserve">EE </t>
  </si>
  <si>
    <t>Service Charge</t>
  </si>
  <si>
    <t>POUNDBURY (MANCO 2) LIMITED</t>
  </si>
  <si>
    <t>Nozzle</t>
  </si>
  <si>
    <t>GCS Agricentre</t>
  </si>
  <si>
    <t>Tools</t>
  </si>
  <si>
    <t xml:space="preserve">Qwikfast </t>
  </si>
  <si>
    <t>Car Charger + Depot Work</t>
  </si>
  <si>
    <t>ANDY WHITTY LTD</t>
  </si>
  <si>
    <t>Equipment Reimburse</t>
  </si>
  <si>
    <t>GEORGINA WAKELY</t>
  </si>
  <si>
    <t>Aviva</t>
  </si>
  <si>
    <t>Clear Insurance Management</t>
  </si>
  <si>
    <t>BGH+KR+GF Signage</t>
  </si>
  <si>
    <t>SWIFT SIGNS WEYMOUTH LLP</t>
  </si>
  <si>
    <t>Christmas Lights Removal</t>
  </si>
  <si>
    <t>Travers Electrical Contractors</t>
  </si>
  <si>
    <t>Grass seed and tools</t>
  </si>
  <si>
    <t>TUDOR ENVIRONMENTAL</t>
  </si>
  <si>
    <t>Grant</t>
  </si>
  <si>
    <t>Stationery</t>
  </si>
  <si>
    <t>Poundland</t>
  </si>
  <si>
    <t>19NS Electric</t>
  </si>
  <si>
    <t>EDF Energy</t>
  </si>
  <si>
    <t>Allotment Letters</t>
  </si>
  <si>
    <t>Waste Collections</t>
  </si>
  <si>
    <t>Stickers</t>
  </si>
  <si>
    <t>A4 Dividers</t>
  </si>
  <si>
    <t>Glue</t>
  </si>
  <si>
    <t>Dodgsons DIY</t>
  </si>
  <si>
    <t>Key Cutting</t>
  </si>
  <si>
    <t>Shoetrees</t>
  </si>
  <si>
    <t>Maumbury Electric</t>
  </si>
  <si>
    <t>Youth Council / Cleaning</t>
  </si>
  <si>
    <t>Lidl</t>
  </si>
  <si>
    <t>Sage</t>
  </si>
  <si>
    <t>CE Town Hall Remodelling</t>
  </si>
  <si>
    <t>Greendale Construction Ltd</t>
  </si>
  <si>
    <t>Cemetery wall Scaffolding</t>
  </si>
  <si>
    <t>Reliable British Scaffolders Ltd</t>
  </si>
  <si>
    <t>UNISON</t>
  </si>
  <si>
    <t>Staff Study Days</t>
  </si>
  <si>
    <t>Vehicle Maintenance</t>
  </si>
  <si>
    <t>EONIC ASSOCIATES LTD</t>
  </si>
  <si>
    <t>WYVERN SAVINGS &amp; LOANS</t>
  </si>
  <si>
    <t>Plants</t>
  </si>
  <si>
    <t>BALL COLEGRAVE LIMITED</t>
  </si>
  <si>
    <t>Medals</t>
  </si>
  <si>
    <t>M L BADGES &amp; MORE LTD</t>
  </si>
  <si>
    <t>Christmas Light Removal</t>
  </si>
  <si>
    <t>ACCESS ALL AREAS</t>
  </si>
  <si>
    <t>LGPS Breakdown</t>
  </si>
  <si>
    <t>Dorset Council Pensions</t>
  </si>
  <si>
    <t>Town Crier Allowance pt2</t>
  </si>
  <si>
    <t>Anthony Harrison</t>
  </si>
  <si>
    <t>PIA Grant</t>
  </si>
  <si>
    <t>KeeP 106</t>
  </si>
  <si>
    <t>PAYE</t>
  </si>
  <si>
    <t>HMRC PAYE</t>
  </si>
  <si>
    <t>ABA GROUNDCARE LLP</t>
  </si>
  <si>
    <t>Fountain Electric</t>
  </si>
  <si>
    <t>Bowling Green Toilets</t>
  </si>
  <si>
    <t>Sandringham Electric</t>
  </si>
  <si>
    <t>Depot Electric</t>
  </si>
  <si>
    <t>Bandstand Electric</t>
  </si>
  <si>
    <t>Poundbury Cemetery Electr</t>
  </si>
  <si>
    <t>BG Clock Electic</t>
  </si>
  <si>
    <t>WA Cemetery Electric</t>
  </si>
  <si>
    <t>BGH &amp; Greenhouses electri</t>
  </si>
  <si>
    <t>Smartest Energy</t>
  </si>
  <si>
    <t>Payroll</t>
  </si>
  <si>
    <t>Fee</t>
  </si>
  <si>
    <t>Pavilion Water Supply</t>
  </si>
  <si>
    <t>Talk About Trust</t>
  </si>
  <si>
    <t>Cleaning Materials</t>
  </si>
  <si>
    <t>20' Norway tree</t>
  </si>
  <si>
    <t>THE BIG CHRISTMAS TREE COMPANY</t>
  </si>
  <si>
    <t>Bucket of rags</t>
  </si>
  <si>
    <t>Spaldings Limited</t>
  </si>
  <si>
    <t xml:space="preserve">WF Servicing </t>
  </si>
  <si>
    <t>SIMON MOORE WATER SERVICES</t>
  </si>
  <si>
    <t>Fence panels</t>
  </si>
  <si>
    <t>Sydenhams Hire Centre</t>
  </si>
  <si>
    <t>Fire Alarm Call out</t>
  </si>
  <si>
    <t>Security &amp; Electrical Services</t>
  </si>
  <si>
    <t>Real World Services</t>
  </si>
  <si>
    <t>Cemetery Technology</t>
  </si>
  <si>
    <t>PEAR TECHNOLOGY SERVICES LTD</t>
  </si>
  <si>
    <t>Cemetery Skips</t>
  </si>
  <si>
    <t>PORTLAND STONE LIMITED</t>
  </si>
  <si>
    <t>Maud Road Play Area Lease</t>
  </si>
  <si>
    <t>Porter Dodson</t>
  </si>
  <si>
    <t>CE FOH Works</t>
  </si>
  <si>
    <t>Peter Gunning &amp; Partners LLP</t>
  </si>
  <si>
    <t>Communal Area Clean</t>
  </si>
  <si>
    <t>Legg &amp; Son</t>
  </si>
  <si>
    <t>Locators Ltd</t>
  </si>
  <si>
    <t>Event Washing</t>
  </si>
  <si>
    <t>MCS Laundry</t>
  </si>
  <si>
    <t>Carol photography</t>
  </si>
  <si>
    <t>Finnbarr Webster Photography</t>
  </si>
  <si>
    <t>Materials</t>
  </si>
  <si>
    <t>DORCHESTER TIMBER</t>
  </si>
  <si>
    <t>Carol Donkeys</t>
  </si>
  <si>
    <t>Dorset Donkey Walks</t>
  </si>
  <si>
    <t>Ford Cemetery Survey</t>
  </si>
  <si>
    <t>Casterbridge Land Surveys Ltd</t>
  </si>
  <si>
    <t>Thermostat Replacement</t>
  </si>
  <si>
    <t>TRAVIS PERKINS TRADING CO LTD</t>
  </si>
  <si>
    <t>Allotment FT5 Rent Refund</t>
  </si>
  <si>
    <t>Sue Thurley</t>
  </si>
  <si>
    <t>BGH Lift Services</t>
  </si>
  <si>
    <t>STANNAH LIFT SERVICES LIMITED</t>
  </si>
  <si>
    <t>BG Water</t>
  </si>
  <si>
    <t>Water2Business</t>
  </si>
  <si>
    <t>Allotments Water</t>
  </si>
  <si>
    <t>Depot Eater</t>
  </si>
  <si>
    <t>Hawthorn Allotments Water</t>
  </si>
  <si>
    <t>Herringston Allotments Wa</t>
  </si>
  <si>
    <t>Lloyds</t>
  </si>
  <si>
    <t xml:space="preserve">DORCHESTER OPPORTUNITY PRESCHOOL </t>
  </si>
  <si>
    <t>Sandringham Gate Opening</t>
  </si>
  <si>
    <t>Staff Contributions</t>
  </si>
  <si>
    <t>New DTC Website</t>
  </si>
  <si>
    <t>Staff training - GW</t>
  </si>
  <si>
    <t>CH - Training Course</t>
  </si>
  <si>
    <t>Event Prize</t>
  </si>
  <si>
    <t>Eventbrite</t>
  </si>
  <si>
    <t>Youth Council Snacks</t>
  </si>
  <si>
    <t>Laminating Pouches</t>
  </si>
  <si>
    <t>Tape</t>
  </si>
  <si>
    <t>Roman Festival</t>
  </si>
  <si>
    <t>Office Bin</t>
  </si>
  <si>
    <t>A2 A Board</t>
  </si>
  <si>
    <t>Equipment</t>
  </si>
  <si>
    <t>Flipchart paper</t>
  </si>
  <si>
    <t xml:space="preserve">Bench Seat Cushion </t>
  </si>
  <si>
    <t>Steve Bane Fabrics</t>
  </si>
  <si>
    <t>Scour Pads / Flip Chart Pen</t>
  </si>
  <si>
    <t>Herringston Allotments</t>
  </si>
  <si>
    <t>Allotments</t>
  </si>
  <si>
    <t>WA Cemetery Water</t>
  </si>
  <si>
    <t>19NS Water</t>
  </si>
  <si>
    <t>St Georges Water</t>
  </si>
  <si>
    <t>Sandringham Water</t>
  </si>
  <si>
    <t>Shire Hall Historic Courthouse Museum</t>
  </si>
  <si>
    <t>Meeting</t>
  </si>
  <si>
    <t>The Dorchester Association</t>
  </si>
  <si>
    <t>Tools and Materials</t>
  </si>
  <si>
    <t>JRB ENTERPRISE LTD</t>
  </si>
  <si>
    <t>LYRECO UK LIMITED</t>
  </si>
  <si>
    <t>Paper + Stationery</t>
  </si>
  <si>
    <t>Pixie Paint</t>
  </si>
  <si>
    <t>LPD Face Paint Deposit</t>
  </si>
  <si>
    <t>Tools + Equipment</t>
  </si>
  <si>
    <t>PLANTS DIRECT (SOUTH WEST LTD)</t>
  </si>
  <si>
    <t>Waterproof Clothing</t>
  </si>
  <si>
    <t>KOMPAN LTD</t>
  </si>
  <si>
    <t>Dorchester Plumbing Supplies Ltd</t>
  </si>
  <si>
    <t>Plumbing Supplies</t>
  </si>
  <si>
    <t>EVENT SECURITY SOUTHERN LTD</t>
  </si>
  <si>
    <t>HMD Security</t>
  </si>
  <si>
    <t>Ferndown Town Council</t>
  </si>
  <si>
    <t>Mayor's Charity Quiz</t>
  </si>
  <si>
    <t>SOUTHERN TYRE CO LTD</t>
  </si>
  <si>
    <t>Tony Hurley</t>
  </si>
  <si>
    <t>Democracy Day Reimburse</t>
  </si>
  <si>
    <t>THE HORSE WITH THE RED UMBRELLA</t>
  </si>
  <si>
    <t>Democracy Day Sandwiches</t>
  </si>
  <si>
    <t>Materials + Equipment</t>
  </si>
  <si>
    <t>Election Costs</t>
  </si>
  <si>
    <t>19NS Keys Cut</t>
  </si>
  <si>
    <t>The Range</t>
  </si>
  <si>
    <t>Storage Boxes</t>
  </si>
  <si>
    <t>Office Refreshments</t>
  </si>
  <si>
    <t>Meeting Refreshments</t>
  </si>
  <si>
    <t>Staples</t>
  </si>
  <si>
    <t>BG Fountain Electric</t>
  </si>
  <si>
    <t>BG Toilets Electric</t>
  </si>
  <si>
    <t>Nigel Hayes</t>
  </si>
  <si>
    <t>Course Travel</t>
  </si>
  <si>
    <t>Frampton Garage LTD</t>
  </si>
  <si>
    <t>Hon Citizenship Flowers</t>
  </si>
  <si>
    <t>Amanda Lowe</t>
  </si>
  <si>
    <t>Allotment refund</t>
  </si>
  <si>
    <t>Christmas lights Repair</t>
  </si>
  <si>
    <t>Machine Maintenance</t>
  </si>
  <si>
    <t>Bill Crumbleholme</t>
  </si>
  <si>
    <t>Roman Mosaic Pieces</t>
  </si>
  <si>
    <t>BROXAP LIMITED</t>
  </si>
  <si>
    <t>Statue Maintenance</t>
  </si>
  <si>
    <t>County Town Aggregates</t>
  </si>
  <si>
    <t>Cement + Ballast</t>
  </si>
  <si>
    <t>DORCHESTER ARTS CENTRE</t>
  </si>
  <si>
    <t>Hon Citizenship Drinks</t>
  </si>
  <si>
    <t>THE DORCHESTER BID COMPANY</t>
  </si>
  <si>
    <t>Car Parking Permits</t>
  </si>
  <si>
    <t>Hon Citizen Photography</t>
  </si>
  <si>
    <t>Railcards Reimbursement</t>
  </si>
  <si>
    <t>MARTIN DARE ENGRAVING</t>
  </si>
  <si>
    <t>Brass Plaques</t>
  </si>
  <si>
    <t>A1 Mounted Collage</t>
  </si>
  <si>
    <t>CE FOH Surveys</t>
  </si>
  <si>
    <t>SCR Drainage</t>
  </si>
  <si>
    <t>Cricket Pavillion Drain</t>
  </si>
  <si>
    <t>Depot Alarm Maintenance</t>
  </si>
  <si>
    <t>TELESHORE (UK) LTD</t>
  </si>
  <si>
    <t>Safety Equipment</t>
  </si>
  <si>
    <t>Hon Citizen Food</t>
  </si>
  <si>
    <t>WICKSTEED LEISURE LTD</t>
  </si>
  <si>
    <t>See-saw + equipment</t>
  </si>
  <si>
    <t>BGH/Greenhouses Electric</t>
  </si>
  <si>
    <t>BG Clock Electric</t>
  </si>
  <si>
    <t>Printing &amp; Copying</t>
  </si>
  <si>
    <t>Lanyards</t>
  </si>
  <si>
    <t>Science Festival Prints</t>
  </si>
  <si>
    <t>BHGS HORTICULTURAL SUPPLIERS</t>
  </si>
  <si>
    <t>Seeds, Soil, Potting</t>
  </si>
  <si>
    <t>CALBARRIE COMPLIANCE SERVICES</t>
  </si>
  <si>
    <t>Port Test</t>
  </si>
  <si>
    <t>Door Controls Direct</t>
  </si>
  <si>
    <t xml:space="preserve">Key Locking Pad </t>
  </si>
  <si>
    <t>THE DUCHY OF CORNWALL</t>
  </si>
  <si>
    <t>1/2Yr Rent + Commercial</t>
  </si>
  <si>
    <t>GSL Events</t>
  </si>
  <si>
    <t>CE FOH Audio Works</t>
  </si>
  <si>
    <t>KEEP BRITAIN TIDY</t>
  </si>
  <si>
    <t>Green Flag Award Ap</t>
  </si>
  <si>
    <t>C. BREWERS &amp; SONS LTD</t>
  </si>
  <si>
    <t>Tape &amp; Paint</t>
  </si>
  <si>
    <t>SHAKERS CATERING SUPPLIES</t>
  </si>
  <si>
    <t>Cleaning Supplies</t>
  </si>
  <si>
    <t>Roman Festival posters</t>
  </si>
  <si>
    <t>PAGEANT PRODUCTIONS</t>
  </si>
  <si>
    <t>Filming Local Businesses</t>
  </si>
  <si>
    <t>Spitfire Forge</t>
  </si>
  <si>
    <t>Outdoor Repairs</t>
  </si>
  <si>
    <t>Gloves + Equipment</t>
  </si>
  <si>
    <t>DD Mailouts</t>
  </si>
  <si>
    <t>Grant Day School programme</t>
  </si>
  <si>
    <t>Dog Waste Bags</t>
  </si>
  <si>
    <t>Cemety Wall Scaffolding</t>
  </si>
  <si>
    <t>Sandringham gate open and closing</t>
  </si>
  <si>
    <t>Cemety wall + Tools</t>
  </si>
  <si>
    <t>Fountain Servicing</t>
  </si>
  <si>
    <t>LGPS</t>
  </si>
  <si>
    <t>Canva</t>
  </si>
  <si>
    <t>Subscription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</si>
</sst>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0" fontId="16" fillId="0" borderId="0" xfId="0" applyFont="1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0" fontId="0" fillId="0" borderId="12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AB7FD-9D1E-4FDF-9E97-0FC97431343C}">
  <dimension ref="A1:H250"/>
  <sheetViews>
    <sheetView tabSelected="1" topLeftCell="A58" workbookViewId="0">
      <selection activeCell="J66" sqref="J66"/>
    </sheetView>
  </sheetViews>
  <sheetFormatPr defaultRowHeight="14.5" x14ac:dyDescent="0.35"/>
  <cols>
    <col min="2" max="2" width="14.90625" bestFit="1" customWidth="1"/>
    <col min="3" max="3" width="13.36328125" customWidth="1"/>
    <col min="4" max="4" width="35.90625" bestFit="1" customWidth="1"/>
    <col min="5" max="5" width="23.26953125" bestFit="1" customWidth="1"/>
    <col min="6" max="6" width="8.90625" bestFit="1" customWidth="1"/>
    <col min="7" max="7" width="8.81640625" bestFit="1" customWidth="1"/>
    <col min="8" max="8" width="9.90625" bestFit="1" customWidth="1"/>
  </cols>
  <sheetData>
    <row r="1" spans="1:8" x14ac:dyDescent="0.35">
      <c r="A1" t="s">
        <v>23</v>
      </c>
      <c r="B1" s="1"/>
    </row>
    <row r="2" spans="1:8" x14ac:dyDescent="0.35">
      <c r="A2" t="s">
        <v>24</v>
      </c>
      <c r="B2" s="1"/>
    </row>
    <row r="3" spans="1:8" x14ac:dyDescent="0.35">
      <c r="A3" t="s">
        <v>25</v>
      </c>
    </row>
    <row r="5" spans="1:8" x14ac:dyDescent="0.35">
      <c r="A5" s="2" t="s">
        <v>26</v>
      </c>
    </row>
    <row r="6" spans="1:8" x14ac:dyDescent="0.35">
      <c r="A6" s="6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6</v>
      </c>
      <c r="H6" s="6" t="s">
        <v>7</v>
      </c>
    </row>
    <row r="7" spans="1:8" x14ac:dyDescent="0.35">
      <c r="A7">
        <v>20097</v>
      </c>
      <c r="B7" t="s">
        <v>8</v>
      </c>
      <c r="C7" s="1">
        <v>45659</v>
      </c>
      <c r="D7" t="s">
        <v>9</v>
      </c>
      <c r="E7" t="s">
        <v>32</v>
      </c>
      <c r="F7" s="3">
        <v>63.25</v>
      </c>
      <c r="G7" s="3">
        <v>0</v>
      </c>
      <c r="H7" s="3">
        <v>63.25</v>
      </c>
    </row>
    <row r="8" spans="1:8" x14ac:dyDescent="0.35">
      <c r="A8">
        <v>20100</v>
      </c>
      <c r="B8" t="s">
        <v>8</v>
      </c>
      <c r="C8" s="1">
        <v>45665</v>
      </c>
      <c r="D8" t="s">
        <v>10</v>
      </c>
      <c r="E8" t="s">
        <v>11</v>
      </c>
      <c r="F8" s="3">
        <v>30</v>
      </c>
      <c r="G8" s="3">
        <v>6</v>
      </c>
      <c r="H8" s="3">
        <v>36</v>
      </c>
    </row>
    <row r="9" spans="1:8" x14ac:dyDescent="0.35">
      <c r="A9">
        <v>20146</v>
      </c>
      <c r="B9" t="s">
        <v>8</v>
      </c>
      <c r="C9" s="1">
        <v>45667</v>
      </c>
      <c r="D9" t="s">
        <v>12</v>
      </c>
      <c r="E9" t="s">
        <v>13</v>
      </c>
      <c r="F9" s="3">
        <v>37.75</v>
      </c>
      <c r="G9" s="3">
        <v>7.55</v>
      </c>
      <c r="H9" s="3">
        <v>45.3</v>
      </c>
    </row>
    <row r="10" spans="1:8" x14ac:dyDescent="0.35">
      <c r="A10">
        <v>20203</v>
      </c>
      <c r="B10" t="s">
        <v>8</v>
      </c>
      <c r="C10" s="1">
        <v>45672</v>
      </c>
      <c r="D10" t="s">
        <v>14</v>
      </c>
      <c r="E10" t="s">
        <v>15</v>
      </c>
      <c r="F10" s="3">
        <v>23.29</v>
      </c>
      <c r="G10" s="3">
        <v>4.66</v>
      </c>
      <c r="H10" s="3">
        <v>27.95</v>
      </c>
    </row>
    <row r="11" spans="1:8" x14ac:dyDescent="0.35">
      <c r="A11">
        <v>20173</v>
      </c>
      <c r="B11" t="s">
        <v>8</v>
      </c>
      <c r="C11" s="1">
        <v>45673</v>
      </c>
      <c r="D11" t="s">
        <v>9</v>
      </c>
      <c r="E11" t="s">
        <v>31</v>
      </c>
      <c r="F11" s="3">
        <v>4.8899999999999997</v>
      </c>
      <c r="G11" s="3">
        <v>0</v>
      </c>
      <c r="H11" s="3">
        <v>4.8899999999999997</v>
      </c>
    </row>
    <row r="12" spans="1:8" x14ac:dyDescent="0.35">
      <c r="A12">
        <v>20204</v>
      </c>
      <c r="B12" t="s">
        <v>8</v>
      </c>
      <c r="C12" s="1">
        <v>45673</v>
      </c>
      <c r="D12" t="s">
        <v>16</v>
      </c>
      <c r="E12" t="s">
        <v>17</v>
      </c>
      <c r="F12" s="3">
        <v>14</v>
      </c>
      <c r="G12" s="3">
        <v>0</v>
      </c>
      <c r="H12" s="3">
        <v>14</v>
      </c>
    </row>
    <row r="13" spans="1:8" x14ac:dyDescent="0.35">
      <c r="A13">
        <v>20272</v>
      </c>
      <c r="B13" t="s">
        <v>8</v>
      </c>
      <c r="C13" s="1">
        <v>45677</v>
      </c>
      <c r="D13" t="s">
        <v>28</v>
      </c>
      <c r="E13" t="s">
        <v>30</v>
      </c>
      <c r="F13" s="3">
        <v>70</v>
      </c>
      <c r="G13" s="3">
        <v>14</v>
      </c>
      <c r="H13" s="3">
        <v>84</v>
      </c>
    </row>
    <row r="14" spans="1:8" x14ac:dyDescent="0.35">
      <c r="A14">
        <v>20284</v>
      </c>
      <c r="B14" t="s">
        <v>8</v>
      </c>
      <c r="C14" s="1">
        <v>45681</v>
      </c>
      <c r="D14" t="s">
        <v>29</v>
      </c>
      <c r="E14" t="s">
        <v>20</v>
      </c>
      <c r="F14" s="3">
        <v>55.4</v>
      </c>
      <c r="G14" s="3">
        <v>11.08</v>
      </c>
      <c r="H14" s="3">
        <v>66.48</v>
      </c>
    </row>
    <row r="15" spans="1:8" x14ac:dyDescent="0.35">
      <c r="A15">
        <v>20312</v>
      </c>
      <c r="B15" t="s">
        <v>8</v>
      </c>
      <c r="C15" s="1">
        <v>45686</v>
      </c>
      <c r="D15" t="s">
        <v>21</v>
      </c>
      <c r="E15" t="s">
        <v>22</v>
      </c>
      <c r="F15" s="3">
        <v>26.92</v>
      </c>
      <c r="G15" s="3">
        <v>5.38</v>
      </c>
      <c r="H15" s="3">
        <v>32.299999999999997</v>
      </c>
    </row>
    <row r="16" spans="1:8" x14ac:dyDescent="0.35">
      <c r="A16">
        <v>20324</v>
      </c>
      <c r="B16" t="s">
        <v>8</v>
      </c>
      <c r="C16" s="1">
        <v>45687</v>
      </c>
      <c r="D16" t="s">
        <v>14</v>
      </c>
      <c r="E16" t="s">
        <v>27</v>
      </c>
      <c r="F16" s="3">
        <v>104.16</v>
      </c>
      <c r="G16" s="3">
        <v>20.83</v>
      </c>
      <c r="H16" s="3">
        <f>F16+G16</f>
        <v>124.99</v>
      </c>
    </row>
    <row r="17" spans="1:8" x14ac:dyDescent="0.35">
      <c r="F17" s="4">
        <f>SUM(F7:F16)</f>
        <v>429.65999999999997</v>
      </c>
      <c r="G17" s="4">
        <f t="shared" ref="G17:H17" si="0">SUM(G7:G16)</f>
        <v>69.5</v>
      </c>
      <c r="H17" s="4">
        <f t="shared" si="0"/>
        <v>499.16</v>
      </c>
    </row>
    <row r="18" spans="1:8" x14ac:dyDescent="0.35">
      <c r="F18" s="3"/>
      <c r="G18" s="3"/>
      <c r="H18" s="3"/>
    </row>
    <row r="19" spans="1:8" x14ac:dyDescent="0.35">
      <c r="A19" s="6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 t="s">
        <v>7</v>
      </c>
    </row>
    <row r="20" spans="1:8" x14ac:dyDescent="0.35">
      <c r="A20">
        <v>20395</v>
      </c>
      <c r="B20" t="s">
        <v>8</v>
      </c>
      <c r="C20" s="1">
        <v>45692</v>
      </c>
      <c r="D20" t="s">
        <v>115</v>
      </c>
      <c r="E20" t="s">
        <v>86</v>
      </c>
      <c r="F20" s="3">
        <v>40.729999999999997</v>
      </c>
      <c r="G20" s="3">
        <v>8.15</v>
      </c>
      <c r="H20" s="3">
        <v>48.88</v>
      </c>
    </row>
    <row r="21" spans="1:8" x14ac:dyDescent="0.35">
      <c r="A21">
        <v>20396</v>
      </c>
      <c r="B21" t="s">
        <v>8</v>
      </c>
      <c r="C21" s="1">
        <v>45693</v>
      </c>
      <c r="D21" t="s">
        <v>218</v>
      </c>
      <c r="E21" t="s">
        <v>217</v>
      </c>
      <c r="F21" s="3">
        <v>234.34</v>
      </c>
      <c r="G21" s="3">
        <v>46.87</v>
      </c>
      <c r="H21" s="3">
        <v>281.20999999999998</v>
      </c>
    </row>
    <row r="22" spans="1:8" x14ac:dyDescent="0.35">
      <c r="A22">
        <v>20411</v>
      </c>
      <c r="B22" t="s">
        <v>8</v>
      </c>
      <c r="C22" s="1">
        <v>45695</v>
      </c>
      <c r="D22" t="s">
        <v>21</v>
      </c>
      <c r="E22" t="s">
        <v>216</v>
      </c>
      <c r="F22" s="3">
        <v>22.25</v>
      </c>
      <c r="G22" s="3">
        <v>4.45</v>
      </c>
      <c r="H22" s="3">
        <v>26.7</v>
      </c>
    </row>
    <row r="23" spans="1:8" x14ac:dyDescent="0.35">
      <c r="A23">
        <v>20412</v>
      </c>
      <c r="B23" t="s">
        <v>8</v>
      </c>
      <c r="C23" s="1">
        <v>45697</v>
      </c>
      <c r="D23" t="s">
        <v>21</v>
      </c>
      <c r="E23" t="s">
        <v>219</v>
      </c>
      <c r="F23" s="3">
        <v>29.98</v>
      </c>
      <c r="G23" s="3">
        <v>6</v>
      </c>
      <c r="H23" s="3">
        <v>35.979999999999997</v>
      </c>
    </row>
    <row r="24" spans="1:8" x14ac:dyDescent="0.35">
      <c r="A24">
        <v>20428</v>
      </c>
      <c r="B24" t="s">
        <v>8</v>
      </c>
      <c r="C24" s="1">
        <v>45698</v>
      </c>
      <c r="D24" t="s">
        <v>21</v>
      </c>
      <c r="E24" t="s">
        <v>214</v>
      </c>
      <c r="F24" s="3">
        <v>54.99</v>
      </c>
      <c r="G24" s="3">
        <v>11</v>
      </c>
      <c r="H24" s="3">
        <v>65.989999999999995</v>
      </c>
    </row>
    <row r="25" spans="1:8" x14ac:dyDescent="0.35">
      <c r="A25">
        <v>20429</v>
      </c>
      <c r="B25" t="s">
        <v>8</v>
      </c>
      <c r="C25" s="1">
        <v>45698</v>
      </c>
      <c r="D25" t="s">
        <v>21</v>
      </c>
      <c r="E25" t="s">
        <v>214</v>
      </c>
      <c r="F25" s="3">
        <v>55.01</v>
      </c>
      <c r="G25" s="3">
        <v>11</v>
      </c>
      <c r="H25" s="3">
        <v>66.010000000000005</v>
      </c>
    </row>
    <row r="26" spans="1:8" x14ac:dyDescent="0.35">
      <c r="A26">
        <v>20430</v>
      </c>
      <c r="B26" t="s">
        <v>8</v>
      </c>
      <c r="C26" s="1">
        <v>45698</v>
      </c>
      <c r="D26" t="s">
        <v>21</v>
      </c>
      <c r="E26" t="s">
        <v>214</v>
      </c>
      <c r="F26" s="3">
        <v>55</v>
      </c>
      <c r="G26" s="3">
        <v>11</v>
      </c>
      <c r="H26" s="3">
        <v>66</v>
      </c>
    </row>
    <row r="27" spans="1:8" x14ac:dyDescent="0.35">
      <c r="A27">
        <v>20431</v>
      </c>
      <c r="B27" t="s">
        <v>8</v>
      </c>
      <c r="C27" s="1">
        <v>45698</v>
      </c>
      <c r="D27" t="s">
        <v>21</v>
      </c>
      <c r="E27" t="s">
        <v>213</v>
      </c>
      <c r="F27" s="3">
        <v>24.99</v>
      </c>
      <c r="G27" s="3">
        <v>5</v>
      </c>
      <c r="H27" s="3">
        <v>29.99</v>
      </c>
    </row>
    <row r="28" spans="1:8" x14ac:dyDescent="0.35">
      <c r="A28">
        <v>20440</v>
      </c>
      <c r="B28" t="s">
        <v>8</v>
      </c>
      <c r="C28" s="1">
        <v>45698</v>
      </c>
      <c r="D28" t="s">
        <v>183</v>
      </c>
      <c r="E28" t="s">
        <v>212</v>
      </c>
      <c r="F28" s="3">
        <v>9.9</v>
      </c>
      <c r="G28" s="3">
        <v>1.98</v>
      </c>
      <c r="H28" s="3">
        <v>11.88</v>
      </c>
    </row>
    <row r="29" spans="1:8" x14ac:dyDescent="0.35">
      <c r="A29">
        <v>20518</v>
      </c>
      <c r="B29" t="s">
        <v>8</v>
      </c>
      <c r="C29" s="1">
        <v>45705</v>
      </c>
      <c r="D29" t="s">
        <v>21</v>
      </c>
      <c r="E29" t="s">
        <v>211</v>
      </c>
      <c r="F29" s="3">
        <v>13.32</v>
      </c>
      <c r="G29" s="3">
        <v>2.66</v>
      </c>
      <c r="H29" s="3">
        <v>15.98</v>
      </c>
    </row>
    <row r="30" spans="1:8" x14ac:dyDescent="0.35">
      <c r="A30">
        <v>20523</v>
      </c>
      <c r="B30" t="s">
        <v>8</v>
      </c>
      <c r="C30" s="1">
        <v>45706</v>
      </c>
      <c r="D30" t="s">
        <v>21</v>
      </c>
      <c r="E30" t="s">
        <v>210</v>
      </c>
      <c r="F30" s="3">
        <v>11.94</v>
      </c>
      <c r="G30" s="3">
        <v>2.39</v>
      </c>
      <c r="H30" s="3">
        <v>14.33</v>
      </c>
    </row>
    <row r="31" spans="1:8" x14ac:dyDescent="0.35">
      <c r="A31">
        <v>20541</v>
      </c>
      <c r="B31" t="s">
        <v>8</v>
      </c>
      <c r="C31" s="1">
        <v>45708</v>
      </c>
      <c r="D31" t="s">
        <v>115</v>
      </c>
      <c r="E31" t="s">
        <v>209</v>
      </c>
      <c r="F31" s="3">
        <v>30.47</v>
      </c>
      <c r="G31" s="3">
        <v>3.18</v>
      </c>
      <c r="H31" s="3">
        <v>33.65</v>
      </c>
    </row>
    <row r="32" spans="1:8" x14ac:dyDescent="0.35">
      <c r="A32">
        <v>20578</v>
      </c>
      <c r="B32" t="s">
        <v>41</v>
      </c>
      <c r="C32" s="1">
        <v>45712</v>
      </c>
      <c r="D32" t="s">
        <v>208</v>
      </c>
      <c r="E32" t="s">
        <v>207</v>
      </c>
      <c r="F32" s="3"/>
      <c r="G32" s="3"/>
      <c r="H32" s="3">
        <v>20</v>
      </c>
    </row>
    <row r="33" spans="1:8" x14ac:dyDescent="0.35">
      <c r="A33">
        <v>20580</v>
      </c>
      <c r="B33" t="s">
        <v>8</v>
      </c>
      <c r="C33" s="1">
        <v>45715</v>
      </c>
      <c r="D33" t="s">
        <v>10</v>
      </c>
      <c r="E33" t="s">
        <v>206</v>
      </c>
      <c r="F33" s="3">
        <v>30</v>
      </c>
      <c r="G33" s="3">
        <v>6</v>
      </c>
      <c r="H33" s="3">
        <v>36</v>
      </c>
    </row>
    <row r="34" spans="1:8" x14ac:dyDescent="0.35">
      <c r="A34">
        <v>20594</v>
      </c>
      <c r="B34" t="s">
        <v>8</v>
      </c>
      <c r="C34" s="1">
        <v>45716</v>
      </c>
      <c r="D34" t="s">
        <v>327</v>
      </c>
      <c r="E34" t="s">
        <v>328</v>
      </c>
      <c r="F34" s="3">
        <v>0</v>
      </c>
      <c r="G34" s="3">
        <v>0</v>
      </c>
      <c r="H34" s="3">
        <v>99.99</v>
      </c>
    </row>
    <row r="35" spans="1:8" x14ac:dyDescent="0.35">
      <c r="F35" s="4">
        <f>SUM(F20:F34)</f>
        <v>612.92000000000007</v>
      </c>
      <c r="G35" s="4">
        <f>SUM(G20:G34)</f>
        <v>119.68</v>
      </c>
      <c r="H35" s="4">
        <f>SUM(H20:H34)</f>
        <v>852.59</v>
      </c>
    </row>
    <row r="36" spans="1:8" x14ac:dyDescent="0.35">
      <c r="A36" s="2" t="s">
        <v>200</v>
      </c>
    </row>
    <row r="37" spans="1:8" x14ac:dyDescent="0.35">
      <c r="A37" s="6" t="s">
        <v>0</v>
      </c>
      <c r="B37" s="6" t="s">
        <v>1</v>
      </c>
      <c r="C37" s="6" t="s">
        <v>2</v>
      </c>
      <c r="D37" s="6" t="s">
        <v>3</v>
      </c>
      <c r="E37" s="6" t="s">
        <v>4</v>
      </c>
      <c r="F37" s="6" t="s">
        <v>5</v>
      </c>
      <c r="G37" s="6" t="s">
        <v>6</v>
      </c>
      <c r="H37" s="6" t="s">
        <v>7</v>
      </c>
    </row>
    <row r="38" spans="1:8" x14ac:dyDescent="0.35">
      <c r="A38">
        <v>20114</v>
      </c>
      <c r="B38" t="s">
        <v>8</v>
      </c>
      <c r="C38" s="1">
        <v>45659</v>
      </c>
      <c r="D38" t="s">
        <v>195</v>
      </c>
      <c r="E38" t="s">
        <v>199</v>
      </c>
      <c r="F38" s="3">
        <v>56.55</v>
      </c>
      <c r="G38" s="3">
        <v>0</v>
      </c>
      <c r="H38" s="3">
        <v>56.55</v>
      </c>
    </row>
    <row r="39" spans="1:8" x14ac:dyDescent="0.35">
      <c r="A39">
        <v>20115</v>
      </c>
      <c r="B39" t="s">
        <v>8</v>
      </c>
      <c r="C39" s="1">
        <v>45659</v>
      </c>
      <c r="D39" t="s">
        <v>195</v>
      </c>
      <c r="E39" t="s">
        <v>198</v>
      </c>
      <c r="F39" s="3">
        <v>94.27</v>
      </c>
      <c r="G39" s="3">
        <v>0</v>
      </c>
      <c r="H39" s="3">
        <v>94.27</v>
      </c>
    </row>
    <row r="40" spans="1:8" x14ac:dyDescent="0.35">
      <c r="A40">
        <v>20116</v>
      </c>
      <c r="B40" t="s">
        <v>8</v>
      </c>
      <c r="C40" s="1">
        <v>45659</v>
      </c>
      <c r="D40" t="s">
        <v>195</v>
      </c>
      <c r="E40" t="s">
        <v>197</v>
      </c>
      <c r="F40" s="3">
        <v>169.11</v>
      </c>
      <c r="G40" s="3">
        <v>0</v>
      </c>
      <c r="H40" s="3">
        <v>169.11</v>
      </c>
    </row>
    <row r="41" spans="1:8" x14ac:dyDescent="0.35">
      <c r="A41">
        <v>20117</v>
      </c>
      <c r="B41" t="s">
        <v>8</v>
      </c>
      <c r="C41" s="1">
        <v>45659</v>
      </c>
      <c r="D41" t="s">
        <v>195</v>
      </c>
      <c r="E41" t="s">
        <v>196</v>
      </c>
      <c r="F41" s="3">
        <v>178.55</v>
      </c>
      <c r="G41" s="3">
        <v>0</v>
      </c>
      <c r="H41" s="3">
        <v>178.55</v>
      </c>
    </row>
    <row r="42" spans="1:8" x14ac:dyDescent="0.35">
      <c r="A42">
        <v>20118</v>
      </c>
      <c r="B42" t="s">
        <v>8</v>
      </c>
      <c r="C42" s="1">
        <v>45659</v>
      </c>
      <c r="D42" t="s">
        <v>195</v>
      </c>
      <c r="E42" t="s">
        <v>194</v>
      </c>
      <c r="F42" s="3">
        <v>290.19</v>
      </c>
      <c r="G42" s="3">
        <v>0</v>
      </c>
      <c r="H42" s="3">
        <v>290.19</v>
      </c>
    </row>
    <row r="43" spans="1:8" x14ac:dyDescent="0.35">
      <c r="A43">
        <v>20120</v>
      </c>
      <c r="B43" t="s">
        <v>8</v>
      </c>
      <c r="C43" s="1">
        <v>45660</v>
      </c>
      <c r="D43" t="s">
        <v>36</v>
      </c>
      <c r="E43" t="s">
        <v>35</v>
      </c>
      <c r="F43" s="3">
        <v>0.69</v>
      </c>
      <c r="G43" s="3">
        <v>0.08</v>
      </c>
      <c r="H43" s="3">
        <v>0.77</v>
      </c>
    </row>
    <row r="44" spans="1:8" x14ac:dyDescent="0.35">
      <c r="A44">
        <v>20071</v>
      </c>
      <c r="B44" t="s">
        <v>41</v>
      </c>
      <c r="C44" s="1">
        <v>45666</v>
      </c>
      <c r="D44" t="s">
        <v>193</v>
      </c>
      <c r="E44" t="s">
        <v>192</v>
      </c>
      <c r="F44" s="3"/>
      <c r="G44" s="3"/>
      <c r="H44" s="3">
        <v>127.13</v>
      </c>
    </row>
    <row r="45" spans="1:8" x14ac:dyDescent="0.35">
      <c r="A45">
        <v>20072</v>
      </c>
      <c r="B45" t="s">
        <v>41</v>
      </c>
      <c r="C45" s="1">
        <v>45666</v>
      </c>
      <c r="D45" t="s">
        <v>191</v>
      </c>
      <c r="E45" t="s">
        <v>190</v>
      </c>
      <c r="F45" s="3"/>
      <c r="G45" s="3"/>
      <c r="H45" s="3">
        <v>26</v>
      </c>
    </row>
    <row r="46" spans="1:8" x14ac:dyDescent="0.35">
      <c r="A46">
        <v>20073</v>
      </c>
      <c r="B46" t="s">
        <v>41</v>
      </c>
      <c r="C46" s="1">
        <v>45666</v>
      </c>
      <c r="D46" t="s">
        <v>189</v>
      </c>
      <c r="E46" t="s">
        <v>86</v>
      </c>
      <c r="F46" s="3"/>
      <c r="G46" s="3"/>
      <c r="H46" s="3">
        <v>61.62</v>
      </c>
    </row>
    <row r="47" spans="1:8" x14ac:dyDescent="0.35">
      <c r="A47">
        <v>20074</v>
      </c>
      <c r="B47" t="s">
        <v>41</v>
      </c>
      <c r="C47" s="1">
        <v>45666</v>
      </c>
      <c r="D47" t="s">
        <v>89</v>
      </c>
      <c r="E47" t="s">
        <v>188</v>
      </c>
      <c r="F47" s="3"/>
      <c r="G47" s="3"/>
      <c r="H47" s="3">
        <v>203.04</v>
      </c>
    </row>
    <row r="48" spans="1:8" x14ac:dyDescent="0.35">
      <c r="A48">
        <v>20075</v>
      </c>
      <c r="B48" t="s">
        <v>41</v>
      </c>
      <c r="C48" s="1">
        <v>45666</v>
      </c>
      <c r="D48" t="s">
        <v>187</v>
      </c>
      <c r="E48" t="s">
        <v>186</v>
      </c>
      <c r="F48" s="3"/>
      <c r="G48" s="3"/>
      <c r="H48" s="3">
        <v>780</v>
      </c>
    </row>
    <row r="49" spans="1:8" x14ac:dyDescent="0.35">
      <c r="A49">
        <v>20076</v>
      </c>
      <c r="B49" t="s">
        <v>41</v>
      </c>
      <c r="C49" s="1">
        <v>45666</v>
      </c>
      <c r="D49" t="s">
        <v>185</v>
      </c>
      <c r="E49" t="s">
        <v>184</v>
      </c>
      <c r="F49" s="3"/>
      <c r="G49" s="3"/>
      <c r="H49" s="3">
        <v>200</v>
      </c>
    </row>
    <row r="50" spans="1:8" x14ac:dyDescent="0.35">
      <c r="A50">
        <v>20077</v>
      </c>
      <c r="B50" t="s">
        <v>41</v>
      </c>
      <c r="C50" s="1">
        <v>45666</v>
      </c>
      <c r="D50" t="s">
        <v>183</v>
      </c>
      <c r="E50" t="s">
        <v>182</v>
      </c>
      <c r="F50" s="3"/>
      <c r="G50" s="3"/>
      <c r="H50" s="3">
        <v>45.18</v>
      </c>
    </row>
    <row r="51" spans="1:8" x14ac:dyDescent="0.35">
      <c r="A51">
        <v>20078</v>
      </c>
      <c r="B51" t="s">
        <v>41</v>
      </c>
      <c r="C51" s="1">
        <v>45666</v>
      </c>
      <c r="D51" t="s">
        <v>181</v>
      </c>
      <c r="E51" t="s">
        <v>180</v>
      </c>
      <c r="F51" s="3"/>
      <c r="G51" s="3"/>
      <c r="H51" s="3">
        <v>150</v>
      </c>
    </row>
    <row r="52" spans="1:8" x14ac:dyDescent="0.35">
      <c r="A52">
        <v>20079</v>
      </c>
      <c r="B52" t="s">
        <v>41</v>
      </c>
      <c r="C52" s="1">
        <v>45666</v>
      </c>
      <c r="D52" t="s">
        <v>85</v>
      </c>
      <c r="E52" t="s">
        <v>123</v>
      </c>
      <c r="F52" s="3"/>
      <c r="G52" s="3"/>
      <c r="H52" s="3">
        <v>359.3</v>
      </c>
    </row>
    <row r="53" spans="1:8" x14ac:dyDescent="0.35">
      <c r="A53">
        <v>20080</v>
      </c>
      <c r="B53" t="s">
        <v>41</v>
      </c>
      <c r="C53" s="1">
        <v>45666</v>
      </c>
      <c r="D53" t="s">
        <v>179</v>
      </c>
      <c r="E53" t="s">
        <v>178</v>
      </c>
      <c r="F53" s="3"/>
      <c r="G53" s="3"/>
      <c r="H53" s="3">
        <v>42</v>
      </c>
    </row>
    <row r="54" spans="1:8" x14ac:dyDescent="0.35">
      <c r="A54">
        <v>20081</v>
      </c>
      <c r="B54" t="s">
        <v>41</v>
      </c>
      <c r="C54" s="1">
        <v>45666</v>
      </c>
      <c r="D54" t="s">
        <v>177</v>
      </c>
      <c r="E54" t="s">
        <v>123</v>
      </c>
      <c r="F54" s="3"/>
      <c r="G54" s="3"/>
      <c r="H54" s="3">
        <v>911.1</v>
      </c>
    </row>
    <row r="55" spans="1:8" x14ac:dyDescent="0.35">
      <c r="A55">
        <v>20082</v>
      </c>
      <c r="B55" t="s">
        <v>41</v>
      </c>
      <c r="C55" s="1">
        <v>45666</v>
      </c>
      <c r="D55" t="s">
        <v>176</v>
      </c>
      <c r="E55" t="s">
        <v>175</v>
      </c>
      <c r="F55" s="3"/>
      <c r="G55" s="3"/>
      <c r="H55" s="3">
        <v>156.26</v>
      </c>
    </row>
    <row r="56" spans="1:8" x14ac:dyDescent="0.35">
      <c r="A56">
        <v>20083</v>
      </c>
      <c r="B56" t="s">
        <v>41</v>
      </c>
      <c r="C56" s="1">
        <v>45666</v>
      </c>
      <c r="D56" t="s">
        <v>174</v>
      </c>
      <c r="E56" t="s">
        <v>173</v>
      </c>
      <c r="F56" s="3"/>
      <c r="G56" s="3"/>
      <c r="H56" s="3">
        <v>1402.56</v>
      </c>
    </row>
    <row r="57" spans="1:8" x14ac:dyDescent="0.35">
      <c r="A57">
        <v>20084</v>
      </c>
      <c r="B57" t="s">
        <v>41</v>
      </c>
      <c r="C57" s="1">
        <v>45666</v>
      </c>
      <c r="D57" t="s">
        <v>172</v>
      </c>
      <c r="E57" t="s">
        <v>171</v>
      </c>
      <c r="F57" s="3"/>
      <c r="G57" s="3"/>
      <c r="H57" s="3">
        <v>2400</v>
      </c>
    </row>
    <row r="58" spans="1:8" x14ac:dyDescent="0.35">
      <c r="A58">
        <v>20085</v>
      </c>
      <c r="B58" t="s">
        <v>41</v>
      </c>
      <c r="C58" s="1">
        <v>45666</v>
      </c>
      <c r="D58" t="s">
        <v>170</v>
      </c>
      <c r="E58" t="s">
        <v>169</v>
      </c>
      <c r="F58" s="3"/>
      <c r="G58" s="3"/>
      <c r="H58" s="3">
        <v>402</v>
      </c>
    </row>
    <row r="59" spans="1:8" x14ac:dyDescent="0.35">
      <c r="A59">
        <v>20086</v>
      </c>
      <c r="B59" t="s">
        <v>41</v>
      </c>
      <c r="C59" s="1">
        <v>45666</v>
      </c>
      <c r="D59" t="s">
        <v>168</v>
      </c>
      <c r="E59" t="s">
        <v>167</v>
      </c>
      <c r="F59" s="3"/>
      <c r="G59" s="3"/>
      <c r="H59" s="3">
        <v>414</v>
      </c>
    </row>
    <row r="60" spans="1:8" x14ac:dyDescent="0.35">
      <c r="A60">
        <v>20087</v>
      </c>
      <c r="B60" t="s">
        <v>41</v>
      </c>
      <c r="C60" s="1">
        <v>45666</v>
      </c>
      <c r="D60" t="s">
        <v>166</v>
      </c>
      <c r="E60" t="s">
        <v>202</v>
      </c>
      <c r="F60" s="3"/>
      <c r="G60" s="3"/>
      <c r="H60" s="3">
        <v>504</v>
      </c>
    </row>
    <row r="61" spans="1:8" x14ac:dyDescent="0.35">
      <c r="A61">
        <v>20088</v>
      </c>
      <c r="B61" t="s">
        <v>41</v>
      </c>
      <c r="C61" s="1">
        <v>45666</v>
      </c>
      <c r="D61" t="s">
        <v>165</v>
      </c>
      <c r="E61" t="s">
        <v>164</v>
      </c>
      <c r="F61" s="3"/>
      <c r="G61" s="3"/>
      <c r="H61" s="3">
        <v>109.5</v>
      </c>
    </row>
    <row r="62" spans="1:8" x14ac:dyDescent="0.35">
      <c r="A62">
        <v>20089</v>
      </c>
      <c r="B62" t="s">
        <v>41</v>
      </c>
      <c r="C62" s="1">
        <v>45666</v>
      </c>
      <c r="D62" t="s">
        <v>163</v>
      </c>
      <c r="E62" t="s">
        <v>162</v>
      </c>
      <c r="F62" s="3"/>
      <c r="G62" s="3"/>
      <c r="H62" s="3">
        <v>316.45999999999998</v>
      </c>
    </row>
    <row r="63" spans="1:8" x14ac:dyDescent="0.35">
      <c r="A63">
        <v>20090</v>
      </c>
      <c r="B63" t="s">
        <v>41</v>
      </c>
      <c r="C63" s="1">
        <v>45666</v>
      </c>
      <c r="D63" t="s">
        <v>161</v>
      </c>
      <c r="E63" t="s">
        <v>160</v>
      </c>
      <c r="F63" s="3"/>
      <c r="G63" s="3"/>
      <c r="H63" s="3">
        <v>1164.3399999999999</v>
      </c>
    </row>
    <row r="64" spans="1:8" x14ac:dyDescent="0.35">
      <c r="A64">
        <v>20091</v>
      </c>
      <c r="B64" t="s">
        <v>41</v>
      </c>
      <c r="C64" s="1">
        <v>45666</v>
      </c>
      <c r="D64" t="s">
        <v>159</v>
      </c>
      <c r="E64" t="s">
        <v>158</v>
      </c>
      <c r="F64" s="3"/>
      <c r="G64" s="3"/>
      <c r="H64" s="3">
        <v>112.56</v>
      </c>
    </row>
    <row r="65" spans="1:8" x14ac:dyDescent="0.35">
      <c r="A65">
        <v>20092</v>
      </c>
      <c r="B65" t="s">
        <v>41</v>
      </c>
      <c r="C65" s="1">
        <v>45666</v>
      </c>
      <c r="D65" t="s">
        <v>157</v>
      </c>
      <c r="E65" t="s">
        <v>156</v>
      </c>
      <c r="F65" s="3"/>
      <c r="G65" s="3"/>
      <c r="H65" s="3">
        <v>1500</v>
      </c>
    </row>
    <row r="66" spans="1:8" x14ac:dyDescent="0.35">
      <c r="A66">
        <v>20093</v>
      </c>
      <c r="B66" t="s">
        <v>41</v>
      </c>
      <c r="C66" s="1">
        <v>45666</v>
      </c>
      <c r="D66" t="s">
        <v>99</v>
      </c>
      <c r="E66" t="s">
        <v>155</v>
      </c>
      <c r="F66" s="3"/>
      <c r="G66" s="3"/>
      <c r="H66" s="3">
        <v>122.4</v>
      </c>
    </row>
    <row r="67" spans="1:8" x14ac:dyDescent="0.35">
      <c r="A67">
        <v>20094</v>
      </c>
      <c r="B67" t="s">
        <v>41</v>
      </c>
      <c r="C67" s="1">
        <v>45666</v>
      </c>
      <c r="D67" t="s">
        <v>154</v>
      </c>
      <c r="E67" t="s">
        <v>153</v>
      </c>
      <c r="F67" s="3"/>
      <c r="G67" s="3"/>
      <c r="H67" s="3">
        <v>623.70000000000005</v>
      </c>
    </row>
    <row r="68" spans="1:8" x14ac:dyDescent="0.35">
      <c r="A68">
        <v>20149</v>
      </c>
      <c r="B68" t="s">
        <v>8</v>
      </c>
      <c r="C68" s="1">
        <v>45671</v>
      </c>
      <c r="D68" t="s">
        <v>36</v>
      </c>
      <c r="E68" t="s">
        <v>152</v>
      </c>
      <c r="F68" s="3">
        <v>0.69</v>
      </c>
      <c r="G68" s="3">
        <v>0.08</v>
      </c>
      <c r="H68" s="3">
        <v>0.77</v>
      </c>
    </row>
    <row r="69" spans="1:8" x14ac:dyDescent="0.35">
      <c r="A69">
        <v>20152</v>
      </c>
      <c r="B69" t="s">
        <v>8</v>
      </c>
      <c r="C69" s="1">
        <v>45672</v>
      </c>
      <c r="D69" t="s">
        <v>151</v>
      </c>
      <c r="E69" t="s">
        <v>151</v>
      </c>
      <c r="F69" s="3">
        <v>46073.13</v>
      </c>
      <c r="G69" s="3">
        <v>0</v>
      </c>
      <c r="H69" s="3">
        <v>46073.13</v>
      </c>
    </row>
    <row r="70" spans="1:8" x14ac:dyDescent="0.35">
      <c r="A70">
        <v>20153</v>
      </c>
      <c r="B70" t="s">
        <v>8</v>
      </c>
      <c r="C70" s="1">
        <v>45672</v>
      </c>
      <c r="D70" t="s">
        <v>150</v>
      </c>
      <c r="E70" t="s">
        <v>149</v>
      </c>
      <c r="F70" s="3">
        <v>1521.48</v>
      </c>
      <c r="G70" s="3">
        <v>304.3</v>
      </c>
      <c r="H70" s="3">
        <v>1825.78</v>
      </c>
    </row>
    <row r="71" spans="1:8" x14ac:dyDescent="0.35">
      <c r="A71">
        <v>20154</v>
      </c>
      <c r="B71" t="s">
        <v>8</v>
      </c>
      <c r="C71" s="1">
        <v>45672</v>
      </c>
      <c r="D71" t="s">
        <v>71</v>
      </c>
      <c r="E71" t="s">
        <v>148</v>
      </c>
      <c r="F71" s="3">
        <v>14.67</v>
      </c>
      <c r="G71" s="3">
        <v>0.73</v>
      </c>
      <c r="H71" s="3">
        <v>15.4</v>
      </c>
    </row>
    <row r="72" spans="1:8" x14ac:dyDescent="0.35">
      <c r="A72">
        <v>20155</v>
      </c>
      <c r="B72" t="s">
        <v>8</v>
      </c>
      <c r="C72" s="1">
        <v>45672</v>
      </c>
      <c r="D72" t="s">
        <v>71</v>
      </c>
      <c r="E72" t="s">
        <v>147</v>
      </c>
      <c r="F72" s="3">
        <v>15.9</v>
      </c>
      <c r="G72" s="3">
        <v>0.8</v>
      </c>
      <c r="H72" s="3">
        <v>16.7</v>
      </c>
    </row>
    <row r="73" spans="1:8" x14ac:dyDescent="0.35">
      <c r="A73">
        <v>20156</v>
      </c>
      <c r="B73" t="s">
        <v>8</v>
      </c>
      <c r="C73" s="1">
        <v>45672</v>
      </c>
      <c r="D73" t="s">
        <v>71</v>
      </c>
      <c r="E73" t="s">
        <v>146</v>
      </c>
      <c r="F73" s="3">
        <v>21.54</v>
      </c>
      <c r="G73" s="3">
        <v>1.08</v>
      </c>
      <c r="H73" s="3">
        <v>22.62</v>
      </c>
    </row>
    <row r="74" spans="1:8" x14ac:dyDescent="0.35">
      <c r="A74">
        <v>20157</v>
      </c>
      <c r="B74" t="s">
        <v>8</v>
      </c>
      <c r="C74" s="1">
        <v>45672</v>
      </c>
      <c r="D74" t="s">
        <v>71</v>
      </c>
      <c r="E74" t="s">
        <v>145</v>
      </c>
      <c r="F74" s="3">
        <v>74.150000000000006</v>
      </c>
      <c r="G74" s="3">
        <v>3.71</v>
      </c>
      <c r="H74" s="3">
        <v>77.86</v>
      </c>
    </row>
    <row r="75" spans="1:8" x14ac:dyDescent="0.35">
      <c r="A75">
        <v>20158</v>
      </c>
      <c r="B75" t="s">
        <v>8</v>
      </c>
      <c r="C75" s="1">
        <v>45672</v>
      </c>
      <c r="D75" t="s">
        <v>71</v>
      </c>
      <c r="E75" t="s">
        <v>144</v>
      </c>
      <c r="F75" s="3">
        <v>209.1</v>
      </c>
      <c r="G75" s="3">
        <v>10.46</v>
      </c>
      <c r="H75" s="3">
        <v>219.56</v>
      </c>
    </row>
    <row r="76" spans="1:8" x14ac:dyDescent="0.35">
      <c r="A76">
        <v>20159</v>
      </c>
      <c r="B76" t="s">
        <v>8</v>
      </c>
      <c r="C76" s="1">
        <v>45672</v>
      </c>
      <c r="D76" t="s">
        <v>71</v>
      </c>
      <c r="E76" t="s">
        <v>143</v>
      </c>
      <c r="F76" s="3">
        <v>246.19</v>
      </c>
      <c r="G76" s="3">
        <v>12.31</v>
      </c>
      <c r="H76" s="3">
        <v>258.5</v>
      </c>
    </row>
    <row r="77" spans="1:8" x14ac:dyDescent="0.35">
      <c r="A77">
        <v>20160</v>
      </c>
      <c r="B77" t="s">
        <v>8</v>
      </c>
      <c r="C77" s="1">
        <v>45672</v>
      </c>
      <c r="D77" t="s">
        <v>71</v>
      </c>
      <c r="E77" t="s">
        <v>142</v>
      </c>
      <c r="F77" s="3">
        <v>46.65</v>
      </c>
      <c r="G77" s="3">
        <v>2.33</v>
      </c>
      <c r="H77" s="3">
        <v>48.98</v>
      </c>
    </row>
    <row r="78" spans="1:8" x14ac:dyDescent="0.35">
      <c r="A78">
        <v>20161</v>
      </c>
      <c r="B78" t="s">
        <v>8</v>
      </c>
      <c r="C78" s="1">
        <v>45672</v>
      </c>
      <c r="D78" t="s">
        <v>71</v>
      </c>
      <c r="E78" t="s">
        <v>141</v>
      </c>
      <c r="F78" s="3">
        <v>314.08</v>
      </c>
      <c r="G78" s="3">
        <v>15.7</v>
      </c>
      <c r="H78" s="3">
        <v>329.78</v>
      </c>
    </row>
    <row r="79" spans="1:8" x14ac:dyDescent="0.35">
      <c r="A79">
        <v>20163</v>
      </c>
      <c r="B79" t="s">
        <v>8</v>
      </c>
      <c r="C79" s="1">
        <v>45672</v>
      </c>
      <c r="D79" t="s">
        <v>36</v>
      </c>
      <c r="E79" t="s">
        <v>35</v>
      </c>
      <c r="F79" s="3">
        <v>0.69</v>
      </c>
      <c r="G79" s="3">
        <v>0.08</v>
      </c>
      <c r="H79" s="3">
        <v>0.77</v>
      </c>
    </row>
    <row r="80" spans="1:8" x14ac:dyDescent="0.35">
      <c r="A80">
        <v>20176</v>
      </c>
      <c r="B80" t="s">
        <v>41</v>
      </c>
      <c r="C80" s="1">
        <v>45673</v>
      </c>
      <c r="D80" t="s">
        <v>140</v>
      </c>
      <c r="E80" t="s">
        <v>123</v>
      </c>
      <c r="F80" s="3"/>
      <c r="G80" s="3"/>
      <c r="H80" s="3">
        <v>164.83</v>
      </c>
    </row>
    <row r="81" spans="1:8" x14ac:dyDescent="0.35">
      <c r="A81">
        <v>20177</v>
      </c>
      <c r="B81" t="s">
        <v>41</v>
      </c>
      <c r="C81" s="1">
        <v>45673</v>
      </c>
      <c r="D81" t="s">
        <v>139</v>
      </c>
      <c r="E81" t="s">
        <v>138</v>
      </c>
      <c r="F81" s="3"/>
      <c r="G81" s="3"/>
      <c r="H81" s="3">
        <v>14317.22</v>
      </c>
    </row>
    <row r="82" spans="1:8" x14ac:dyDescent="0.35">
      <c r="A82">
        <v>20178</v>
      </c>
      <c r="B82" t="s">
        <v>41</v>
      </c>
      <c r="C82" s="1">
        <v>45673</v>
      </c>
      <c r="D82" t="s">
        <v>137</v>
      </c>
      <c r="E82" t="s">
        <v>136</v>
      </c>
      <c r="F82" s="3"/>
      <c r="G82" s="3"/>
      <c r="H82" s="3">
        <v>2000</v>
      </c>
    </row>
    <row r="83" spans="1:8" x14ac:dyDescent="0.35">
      <c r="A83">
        <v>20179</v>
      </c>
      <c r="B83" t="s">
        <v>41</v>
      </c>
      <c r="C83" s="1">
        <v>45673</v>
      </c>
      <c r="D83" t="s">
        <v>135</v>
      </c>
      <c r="E83" t="s">
        <v>134</v>
      </c>
      <c r="F83" s="3"/>
      <c r="G83" s="3"/>
      <c r="H83" s="3">
        <v>300</v>
      </c>
    </row>
    <row r="84" spans="1:8" x14ac:dyDescent="0.35">
      <c r="A84">
        <v>20180</v>
      </c>
      <c r="B84" t="s">
        <v>41</v>
      </c>
      <c r="C84" s="1">
        <v>45673</v>
      </c>
      <c r="D84" t="s">
        <v>133</v>
      </c>
      <c r="E84" t="s">
        <v>132</v>
      </c>
      <c r="F84" s="3"/>
      <c r="G84" s="3"/>
      <c r="H84" s="3">
        <v>15288.74</v>
      </c>
    </row>
    <row r="85" spans="1:8" x14ac:dyDescent="0.35">
      <c r="A85">
        <v>20181</v>
      </c>
      <c r="B85" t="s">
        <v>41</v>
      </c>
      <c r="C85" s="1">
        <v>45673</v>
      </c>
      <c r="D85" t="s">
        <v>131</v>
      </c>
      <c r="E85" t="s">
        <v>130</v>
      </c>
      <c r="F85" s="3"/>
      <c r="G85" s="3"/>
      <c r="H85" s="3">
        <v>825</v>
      </c>
    </row>
    <row r="86" spans="1:8" x14ac:dyDescent="0.35">
      <c r="A86">
        <v>20182</v>
      </c>
      <c r="B86" t="s">
        <v>41</v>
      </c>
      <c r="C86" s="1">
        <v>45673</v>
      </c>
      <c r="D86" t="s">
        <v>129</v>
      </c>
      <c r="E86" t="s">
        <v>128</v>
      </c>
      <c r="F86" s="3"/>
      <c r="G86" s="3"/>
      <c r="H86" s="3">
        <v>4101.49</v>
      </c>
    </row>
    <row r="87" spans="1:8" x14ac:dyDescent="0.35">
      <c r="A87">
        <v>20183</v>
      </c>
      <c r="B87" t="s">
        <v>41</v>
      </c>
      <c r="C87" s="1">
        <v>45673</v>
      </c>
      <c r="D87" t="s">
        <v>127</v>
      </c>
      <c r="E87" t="s">
        <v>126</v>
      </c>
      <c r="F87" s="3"/>
      <c r="G87" s="3"/>
      <c r="H87" s="3">
        <v>1128.3800000000001</v>
      </c>
    </row>
    <row r="88" spans="1:8" x14ac:dyDescent="0.35">
      <c r="A88">
        <v>20184</v>
      </c>
      <c r="B88" t="s">
        <v>41</v>
      </c>
      <c r="C88" s="1">
        <v>45673</v>
      </c>
      <c r="D88" t="s">
        <v>125</v>
      </c>
      <c r="E88" t="s">
        <v>203</v>
      </c>
      <c r="F88" s="3"/>
      <c r="G88" s="3"/>
      <c r="H88" s="3">
        <v>335</v>
      </c>
    </row>
    <row r="89" spans="1:8" x14ac:dyDescent="0.35">
      <c r="A89">
        <v>20185</v>
      </c>
      <c r="B89" t="s">
        <v>41</v>
      </c>
      <c r="C89" s="1">
        <v>45673</v>
      </c>
      <c r="D89" t="s">
        <v>124</v>
      </c>
      <c r="E89" t="s">
        <v>204</v>
      </c>
      <c r="F89" s="3"/>
      <c r="G89" s="3"/>
      <c r="H89" s="3">
        <v>1476</v>
      </c>
    </row>
    <row r="90" spans="1:8" x14ac:dyDescent="0.35">
      <c r="A90">
        <v>20186</v>
      </c>
      <c r="B90" t="s">
        <v>41</v>
      </c>
      <c r="C90" s="1">
        <v>45673</v>
      </c>
      <c r="D90" t="s">
        <v>85</v>
      </c>
      <c r="E90" t="s">
        <v>123</v>
      </c>
      <c r="F90" s="3"/>
      <c r="G90" s="3"/>
      <c r="H90" s="3">
        <v>3235.5</v>
      </c>
    </row>
    <row r="91" spans="1:8" x14ac:dyDescent="0.35">
      <c r="A91">
        <v>20187</v>
      </c>
      <c r="B91" t="s">
        <v>41</v>
      </c>
      <c r="C91" s="1">
        <v>45673</v>
      </c>
      <c r="D91" t="s">
        <v>18</v>
      </c>
      <c r="E91" t="s">
        <v>122</v>
      </c>
      <c r="F91" s="3"/>
      <c r="G91" s="3"/>
      <c r="H91" s="3">
        <v>198</v>
      </c>
    </row>
    <row r="92" spans="1:8" x14ac:dyDescent="0.35">
      <c r="A92">
        <v>20188</v>
      </c>
      <c r="B92" t="s">
        <v>41</v>
      </c>
      <c r="C92" s="1">
        <v>45673</v>
      </c>
      <c r="D92" t="s">
        <v>121</v>
      </c>
      <c r="E92" t="s">
        <v>121</v>
      </c>
      <c r="F92" s="3"/>
      <c r="G92" s="3"/>
      <c r="H92" s="3">
        <v>14</v>
      </c>
    </row>
    <row r="93" spans="1:8" x14ac:dyDescent="0.35">
      <c r="A93">
        <v>20189</v>
      </c>
      <c r="B93" t="s">
        <v>41</v>
      </c>
      <c r="C93" s="1">
        <v>45673</v>
      </c>
      <c r="D93" t="s">
        <v>120</v>
      </c>
      <c r="E93" t="s">
        <v>119</v>
      </c>
      <c r="F93" s="3"/>
      <c r="G93" s="3"/>
      <c r="H93" s="3">
        <v>24000</v>
      </c>
    </row>
    <row r="94" spans="1:8" x14ac:dyDescent="0.35">
      <c r="A94">
        <v>20190</v>
      </c>
      <c r="B94" t="s">
        <v>41</v>
      </c>
      <c r="C94" s="1">
        <v>45673</v>
      </c>
      <c r="D94" t="s">
        <v>118</v>
      </c>
      <c r="E94" t="s">
        <v>117</v>
      </c>
      <c r="F94" s="3"/>
      <c r="G94" s="3"/>
      <c r="H94" s="3">
        <v>99127.7</v>
      </c>
    </row>
    <row r="95" spans="1:8" x14ac:dyDescent="0.35">
      <c r="A95">
        <v>20208</v>
      </c>
      <c r="B95" t="s">
        <v>8</v>
      </c>
      <c r="C95" s="1">
        <v>45673</v>
      </c>
      <c r="D95" t="s">
        <v>116</v>
      </c>
      <c r="E95" t="s">
        <v>116</v>
      </c>
      <c r="F95" s="3">
        <v>30</v>
      </c>
      <c r="G95" s="3">
        <v>6</v>
      </c>
      <c r="H95" s="3">
        <v>36</v>
      </c>
    </row>
    <row r="96" spans="1:8" x14ac:dyDescent="0.35">
      <c r="A96">
        <v>20251</v>
      </c>
      <c r="B96" t="s">
        <v>8</v>
      </c>
      <c r="C96" s="1">
        <v>45673</v>
      </c>
      <c r="D96" t="s">
        <v>115</v>
      </c>
      <c r="E96" t="s">
        <v>114</v>
      </c>
      <c r="F96" s="3">
        <v>24.39</v>
      </c>
      <c r="G96" s="3">
        <v>2.2599999999999998</v>
      </c>
      <c r="H96" s="3">
        <v>26.65</v>
      </c>
    </row>
    <row r="97" spans="1:8" x14ac:dyDescent="0.35">
      <c r="A97">
        <v>20209</v>
      </c>
      <c r="B97" t="s">
        <v>8</v>
      </c>
      <c r="C97" s="1">
        <v>45674</v>
      </c>
      <c r="D97" t="s">
        <v>104</v>
      </c>
      <c r="E97" t="s">
        <v>113</v>
      </c>
      <c r="F97" s="3">
        <v>7.5</v>
      </c>
      <c r="G97" s="3">
        <v>0.38</v>
      </c>
      <c r="H97" s="3">
        <v>7.88</v>
      </c>
    </row>
    <row r="98" spans="1:8" x14ac:dyDescent="0.35">
      <c r="A98">
        <v>20252</v>
      </c>
      <c r="B98" t="s">
        <v>8</v>
      </c>
      <c r="C98" s="1">
        <v>45674</v>
      </c>
      <c r="D98" t="s">
        <v>112</v>
      </c>
      <c r="E98" t="s">
        <v>111</v>
      </c>
      <c r="F98" s="3">
        <v>10</v>
      </c>
      <c r="G98" s="3">
        <v>2</v>
      </c>
      <c r="H98" s="3">
        <v>12</v>
      </c>
    </row>
    <row r="99" spans="1:8" x14ac:dyDescent="0.35">
      <c r="A99">
        <v>20253</v>
      </c>
      <c r="B99" t="s">
        <v>8</v>
      </c>
      <c r="C99" s="1">
        <v>45674</v>
      </c>
      <c r="D99" t="s">
        <v>110</v>
      </c>
      <c r="E99" t="s">
        <v>109</v>
      </c>
      <c r="F99" s="3">
        <v>11.49</v>
      </c>
      <c r="G99" s="3">
        <v>2.2999999999999998</v>
      </c>
      <c r="H99" s="3">
        <v>13.79</v>
      </c>
    </row>
    <row r="100" spans="1:8" x14ac:dyDescent="0.35">
      <c r="A100">
        <v>20255</v>
      </c>
      <c r="B100" t="s">
        <v>8</v>
      </c>
      <c r="C100" s="1">
        <v>45674</v>
      </c>
      <c r="D100" t="s">
        <v>21</v>
      </c>
      <c r="E100" t="s">
        <v>108</v>
      </c>
      <c r="F100" s="3">
        <v>3.11</v>
      </c>
      <c r="G100" s="3">
        <v>0.62</v>
      </c>
      <c r="H100" s="3">
        <v>3.73</v>
      </c>
    </row>
    <row r="101" spans="1:8" x14ac:dyDescent="0.35">
      <c r="A101">
        <v>20256</v>
      </c>
      <c r="B101" t="s">
        <v>8</v>
      </c>
      <c r="C101" s="1">
        <v>45674</v>
      </c>
      <c r="D101" t="s">
        <v>21</v>
      </c>
      <c r="E101" t="s">
        <v>107</v>
      </c>
      <c r="F101" s="3">
        <v>7.46</v>
      </c>
      <c r="G101" s="3">
        <v>1.48</v>
      </c>
      <c r="H101" s="3">
        <v>8.94</v>
      </c>
    </row>
    <row r="102" spans="1:8" x14ac:dyDescent="0.35">
      <c r="A102">
        <v>20211</v>
      </c>
      <c r="B102" t="s">
        <v>8</v>
      </c>
      <c r="C102" s="1">
        <v>45677</v>
      </c>
      <c r="D102" t="s">
        <v>38</v>
      </c>
      <c r="E102" t="s">
        <v>106</v>
      </c>
      <c r="F102" s="3">
        <v>723.22</v>
      </c>
      <c r="G102" s="3">
        <v>0</v>
      </c>
      <c r="H102" s="3">
        <v>723.22</v>
      </c>
    </row>
    <row r="103" spans="1:8" x14ac:dyDescent="0.35">
      <c r="A103">
        <v>20258</v>
      </c>
      <c r="B103" t="s">
        <v>8</v>
      </c>
      <c r="C103" s="1">
        <v>45677</v>
      </c>
      <c r="D103" t="s">
        <v>77</v>
      </c>
      <c r="E103" t="s">
        <v>105</v>
      </c>
      <c r="F103" s="3">
        <v>25.1</v>
      </c>
      <c r="G103" s="3">
        <v>0</v>
      </c>
      <c r="H103" s="3">
        <v>25.1</v>
      </c>
    </row>
    <row r="104" spans="1:8" x14ac:dyDescent="0.35">
      <c r="A104">
        <v>20223</v>
      </c>
      <c r="B104" t="s">
        <v>8</v>
      </c>
      <c r="C104" s="1">
        <v>45678</v>
      </c>
      <c r="D104" t="s">
        <v>104</v>
      </c>
      <c r="E104" t="s">
        <v>103</v>
      </c>
      <c r="F104" s="3">
        <v>343.03</v>
      </c>
      <c r="G104" s="3">
        <v>68.61</v>
      </c>
      <c r="H104" s="3">
        <v>411.64</v>
      </c>
    </row>
    <row r="105" spans="1:8" x14ac:dyDescent="0.35">
      <c r="A105">
        <v>20257</v>
      </c>
      <c r="B105" t="s">
        <v>8</v>
      </c>
      <c r="C105" s="1">
        <v>45678</v>
      </c>
      <c r="D105" t="s">
        <v>102</v>
      </c>
      <c r="E105" t="s">
        <v>101</v>
      </c>
      <c r="F105" s="3">
        <v>3.96</v>
      </c>
      <c r="G105" s="3">
        <v>0.79</v>
      </c>
      <c r="H105" s="3">
        <v>4.75</v>
      </c>
    </row>
    <row r="106" spans="1:8" x14ac:dyDescent="0.35">
      <c r="A106">
        <v>20226</v>
      </c>
      <c r="B106" t="s">
        <v>8</v>
      </c>
      <c r="C106" s="1">
        <v>45679</v>
      </c>
      <c r="D106" t="s">
        <v>36</v>
      </c>
      <c r="E106" t="s">
        <v>35</v>
      </c>
      <c r="F106" s="3">
        <v>2.0699999999999998</v>
      </c>
      <c r="G106" s="3">
        <v>0.24</v>
      </c>
      <c r="H106" s="3">
        <v>2.31</v>
      </c>
    </row>
    <row r="107" spans="1:8" x14ac:dyDescent="0.35">
      <c r="A107">
        <v>20231</v>
      </c>
      <c r="B107" t="s">
        <v>41</v>
      </c>
      <c r="C107" s="1">
        <v>45680</v>
      </c>
      <c r="D107" t="s">
        <v>201</v>
      </c>
      <c r="E107" t="s">
        <v>100</v>
      </c>
      <c r="F107" s="3"/>
      <c r="G107" s="3"/>
      <c r="H107" s="3">
        <v>256</v>
      </c>
    </row>
    <row r="108" spans="1:8" x14ac:dyDescent="0.35">
      <c r="A108">
        <v>20232</v>
      </c>
      <c r="B108" t="s">
        <v>41</v>
      </c>
      <c r="C108" s="1">
        <v>45680</v>
      </c>
      <c r="D108" t="s">
        <v>99</v>
      </c>
      <c r="E108" t="s">
        <v>98</v>
      </c>
      <c r="F108" s="3"/>
      <c r="G108" s="3"/>
      <c r="H108" s="3">
        <v>248.6</v>
      </c>
    </row>
    <row r="109" spans="1:8" x14ac:dyDescent="0.35">
      <c r="A109">
        <v>20233</v>
      </c>
      <c r="B109" t="s">
        <v>41</v>
      </c>
      <c r="C109" s="1">
        <v>45680</v>
      </c>
      <c r="D109" t="s">
        <v>97</v>
      </c>
      <c r="E109" t="s">
        <v>96</v>
      </c>
      <c r="F109" s="3"/>
      <c r="G109" s="3"/>
      <c r="H109" s="3">
        <v>520</v>
      </c>
    </row>
    <row r="110" spans="1:8" x14ac:dyDescent="0.35">
      <c r="A110">
        <v>20234</v>
      </c>
      <c r="B110" t="s">
        <v>41</v>
      </c>
      <c r="C110" s="1">
        <v>45680</v>
      </c>
      <c r="D110" t="s">
        <v>95</v>
      </c>
      <c r="E110" t="s">
        <v>94</v>
      </c>
      <c r="F110" s="3"/>
      <c r="G110" s="3"/>
      <c r="H110" s="3">
        <v>258.47000000000003</v>
      </c>
    </row>
    <row r="111" spans="1:8" x14ac:dyDescent="0.35">
      <c r="A111">
        <v>20235</v>
      </c>
      <c r="B111" t="s">
        <v>41</v>
      </c>
      <c r="C111" s="1">
        <v>45680</v>
      </c>
      <c r="D111" t="s">
        <v>93</v>
      </c>
      <c r="E111" t="s">
        <v>92</v>
      </c>
      <c r="F111" s="3"/>
      <c r="G111" s="3"/>
      <c r="H111" s="3">
        <v>392</v>
      </c>
    </row>
    <row r="112" spans="1:8" x14ac:dyDescent="0.35">
      <c r="A112">
        <v>20236</v>
      </c>
      <c r="B112" t="s">
        <v>41</v>
      </c>
      <c r="C112" s="1">
        <v>45680</v>
      </c>
      <c r="D112" t="s">
        <v>91</v>
      </c>
      <c r="E112" t="s">
        <v>90</v>
      </c>
      <c r="F112" s="3"/>
      <c r="G112" s="3"/>
      <c r="H112" s="3">
        <v>6.99</v>
      </c>
    </row>
    <row r="113" spans="1:8" x14ac:dyDescent="0.35">
      <c r="A113">
        <v>20237</v>
      </c>
      <c r="B113" t="s">
        <v>41</v>
      </c>
      <c r="C113" s="1">
        <v>45680</v>
      </c>
      <c r="D113" t="s">
        <v>89</v>
      </c>
      <c r="E113" t="s">
        <v>88</v>
      </c>
      <c r="F113" s="3"/>
      <c r="G113" s="3"/>
      <c r="H113" s="3">
        <v>4615.32</v>
      </c>
    </row>
    <row r="114" spans="1:8" x14ac:dyDescent="0.35">
      <c r="A114">
        <v>20238</v>
      </c>
      <c r="B114" t="s">
        <v>41</v>
      </c>
      <c r="C114" s="1">
        <v>45680</v>
      </c>
      <c r="D114" t="s">
        <v>87</v>
      </c>
      <c r="E114" t="s">
        <v>86</v>
      </c>
      <c r="F114" s="3"/>
      <c r="G114" s="3"/>
      <c r="H114" s="3">
        <v>102.19</v>
      </c>
    </row>
    <row r="115" spans="1:8" x14ac:dyDescent="0.35">
      <c r="A115">
        <v>20239</v>
      </c>
      <c r="B115" t="s">
        <v>41</v>
      </c>
      <c r="C115" s="1">
        <v>45680</v>
      </c>
      <c r="D115" t="s">
        <v>85</v>
      </c>
      <c r="E115" t="s">
        <v>84</v>
      </c>
      <c r="F115" s="3"/>
      <c r="G115" s="3"/>
      <c r="H115" s="3">
        <v>28.64</v>
      </c>
    </row>
    <row r="116" spans="1:8" x14ac:dyDescent="0.35">
      <c r="A116">
        <v>20240</v>
      </c>
      <c r="B116" t="s">
        <v>41</v>
      </c>
      <c r="C116" s="1">
        <v>45680</v>
      </c>
      <c r="D116" t="s">
        <v>60</v>
      </c>
      <c r="E116" t="s">
        <v>19</v>
      </c>
      <c r="F116" s="3"/>
      <c r="G116" s="3"/>
      <c r="H116" s="3">
        <v>175</v>
      </c>
    </row>
    <row r="117" spans="1:8" x14ac:dyDescent="0.35">
      <c r="A117">
        <v>20241</v>
      </c>
      <c r="B117" t="s">
        <v>41</v>
      </c>
      <c r="C117" s="1">
        <v>45680</v>
      </c>
      <c r="D117" t="s">
        <v>62</v>
      </c>
      <c r="E117" t="s">
        <v>50</v>
      </c>
      <c r="F117" s="3"/>
      <c r="G117" s="3"/>
      <c r="H117" s="3">
        <v>48</v>
      </c>
    </row>
    <row r="118" spans="1:8" x14ac:dyDescent="0.35">
      <c r="A118">
        <v>20242</v>
      </c>
      <c r="B118" t="s">
        <v>41</v>
      </c>
      <c r="C118" s="1">
        <v>45680</v>
      </c>
      <c r="D118" t="s">
        <v>83</v>
      </c>
      <c r="E118" t="s">
        <v>82</v>
      </c>
      <c r="F118" s="3"/>
      <c r="G118" s="3"/>
      <c r="H118" s="3">
        <v>200</v>
      </c>
    </row>
    <row r="119" spans="1:8" x14ac:dyDescent="0.35">
      <c r="A119">
        <v>20244</v>
      </c>
      <c r="B119" t="s">
        <v>8</v>
      </c>
      <c r="C119" s="1">
        <v>45680</v>
      </c>
      <c r="D119" t="s">
        <v>36</v>
      </c>
      <c r="E119" t="s">
        <v>35</v>
      </c>
      <c r="F119" s="3">
        <v>0.69</v>
      </c>
      <c r="G119" s="3">
        <v>0.08</v>
      </c>
      <c r="H119" s="3">
        <v>0.77</v>
      </c>
    </row>
    <row r="120" spans="1:8" x14ac:dyDescent="0.35">
      <c r="A120">
        <v>20248</v>
      </c>
      <c r="B120" t="s">
        <v>8</v>
      </c>
      <c r="C120" s="1">
        <v>45681</v>
      </c>
      <c r="D120" t="s">
        <v>81</v>
      </c>
      <c r="E120" t="s">
        <v>80</v>
      </c>
      <c r="F120" s="3">
        <v>117.63</v>
      </c>
      <c r="G120" s="3">
        <v>23.52</v>
      </c>
      <c r="H120" s="3">
        <v>141.15</v>
      </c>
    </row>
    <row r="121" spans="1:8" x14ac:dyDescent="0.35">
      <c r="A121">
        <v>20249</v>
      </c>
      <c r="B121" t="s">
        <v>8</v>
      </c>
      <c r="C121" s="1">
        <v>45681</v>
      </c>
      <c r="D121" t="s">
        <v>79</v>
      </c>
      <c r="E121" t="s">
        <v>78</v>
      </c>
      <c r="F121" s="3">
        <v>2.8</v>
      </c>
      <c r="G121" s="3">
        <v>0</v>
      </c>
      <c r="H121" s="3">
        <v>2.8</v>
      </c>
    </row>
    <row r="122" spans="1:8" x14ac:dyDescent="0.35">
      <c r="A122">
        <v>20250</v>
      </c>
      <c r="B122" t="s">
        <v>8</v>
      </c>
      <c r="C122" s="1">
        <v>45681</v>
      </c>
      <c r="D122" t="s">
        <v>77</v>
      </c>
      <c r="E122" t="s">
        <v>76</v>
      </c>
      <c r="F122" s="3">
        <v>23.45</v>
      </c>
      <c r="G122" s="3">
        <v>0</v>
      </c>
      <c r="H122" s="3">
        <v>23.45</v>
      </c>
    </row>
    <row r="123" spans="1:8" x14ac:dyDescent="0.35">
      <c r="A123">
        <v>20259</v>
      </c>
      <c r="B123" t="s">
        <v>8</v>
      </c>
      <c r="C123" s="1">
        <v>45681</v>
      </c>
      <c r="D123" t="s">
        <v>75</v>
      </c>
      <c r="E123" t="s">
        <v>74</v>
      </c>
      <c r="F123" s="3">
        <v>68</v>
      </c>
      <c r="G123" s="3">
        <v>0</v>
      </c>
      <c r="H123" s="3">
        <v>68</v>
      </c>
    </row>
    <row r="124" spans="1:8" x14ac:dyDescent="0.35">
      <c r="A124">
        <v>20275</v>
      </c>
      <c r="B124" t="s">
        <v>8</v>
      </c>
      <c r="C124" s="1">
        <v>45684</v>
      </c>
      <c r="D124" t="s">
        <v>73</v>
      </c>
      <c r="E124" t="s">
        <v>72</v>
      </c>
      <c r="F124" s="3">
        <v>51.18</v>
      </c>
      <c r="G124" s="3">
        <v>10.24</v>
      </c>
      <c r="H124" s="3">
        <v>61.42</v>
      </c>
    </row>
    <row r="125" spans="1:8" x14ac:dyDescent="0.35">
      <c r="A125">
        <v>20276</v>
      </c>
      <c r="B125" t="s">
        <v>8</v>
      </c>
      <c r="C125" s="1">
        <v>45684</v>
      </c>
      <c r="D125" t="s">
        <v>71</v>
      </c>
      <c r="E125" t="s">
        <v>70</v>
      </c>
      <c r="F125" s="3">
        <v>13.02</v>
      </c>
      <c r="G125" s="3">
        <v>0.65</v>
      </c>
      <c r="H125" s="3">
        <v>13.67</v>
      </c>
    </row>
    <row r="126" spans="1:8" x14ac:dyDescent="0.35">
      <c r="A126">
        <v>20321</v>
      </c>
      <c r="B126" t="s">
        <v>8</v>
      </c>
      <c r="C126" s="1">
        <v>45684</v>
      </c>
      <c r="D126" t="s">
        <v>69</v>
      </c>
      <c r="E126" t="s">
        <v>68</v>
      </c>
      <c r="F126" s="3">
        <v>299.39</v>
      </c>
      <c r="G126" s="3">
        <v>59.87</v>
      </c>
      <c r="H126" s="3">
        <v>359.26</v>
      </c>
    </row>
    <row r="127" spans="1:8" x14ac:dyDescent="0.35">
      <c r="A127">
        <v>20288</v>
      </c>
      <c r="B127" t="s">
        <v>8</v>
      </c>
      <c r="C127" s="1">
        <v>45685</v>
      </c>
      <c r="D127" t="s">
        <v>67</v>
      </c>
      <c r="E127" t="s">
        <v>35</v>
      </c>
      <c r="F127" s="3">
        <v>15.72</v>
      </c>
      <c r="G127" s="3">
        <v>0</v>
      </c>
      <c r="H127" s="3">
        <v>15.72</v>
      </c>
    </row>
    <row r="128" spans="1:8" x14ac:dyDescent="0.35">
      <c r="A128">
        <v>20314</v>
      </c>
      <c r="B128" t="s">
        <v>8</v>
      </c>
      <c r="C128" s="1">
        <v>45686</v>
      </c>
      <c r="D128" t="s">
        <v>66</v>
      </c>
      <c r="E128" t="s">
        <v>65</v>
      </c>
      <c r="F128" s="3">
        <v>29.89</v>
      </c>
      <c r="G128" s="3">
        <v>0</v>
      </c>
      <c r="H128" s="3">
        <v>29.89</v>
      </c>
    </row>
    <row r="129" spans="1:8" x14ac:dyDescent="0.35">
      <c r="A129">
        <v>20320</v>
      </c>
      <c r="B129" t="s">
        <v>41</v>
      </c>
      <c r="C129" s="1">
        <v>45686</v>
      </c>
      <c r="D129" t="s">
        <v>64</v>
      </c>
      <c r="E129" t="s">
        <v>63</v>
      </c>
      <c r="F129" s="3"/>
      <c r="G129" s="3"/>
      <c r="H129" s="3">
        <v>39.78</v>
      </c>
    </row>
    <row r="130" spans="1:8" x14ac:dyDescent="0.35">
      <c r="A130">
        <v>20295</v>
      </c>
      <c r="B130" t="s">
        <v>41</v>
      </c>
      <c r="C130" s="1">
        <v>45687</v>
      </c>
      <c r="D130" t="s">
        <v>62</v>
      </c>
      <c r="E130" t="s">
        <v>61</v>
      </c>
      <c r="F130" s="3"/>
      <c r="G130" s="3"/>
      <c r="H130" s="3">
        <v>728</v>
      </c>
    </row>
    <row r="131" spans="1:8" x14ac:dyDescent="0.35">
      <c r="A131">
        <v>20296</v>
      </c>
      <c r="B131" t="s">
        <v>41</v>
      </c>
      <c r="C131" s="1">
        <v>45687</v>
      </c>
      <c r="D131" t="s">
        <v>60</v>
      </c>
      <c r="E131" t="s">
        <v>205</v>
      </c>
      <c r="F131" s="3"/>
      <c r="G131" s="3"/>
      <c r="H131" s="3">
        <v>35</v>
      </c>
    </row>
    <row r="132" spans="1:8" x14ac:dyDescent="0.35">
      <c r="A132">
        <v>20297</v>
      </c>
      <c r="B132" t="s">
        <v>41</v>
      </c>
      <c r="C132" s="1">
        <v>45687</v>
      </c>
      <c r="D132" t="s">
        <v>59</v>
      </c>
      <c r="E132" t="s">
        <v>58</v>
      </c>
      <c r="F132" s="3"/>
      <c r="G132" s="3"/>
      <c r="H132" s="3">
        <v>563.04</v>
      </c>
    </row>
    <row r="133" spans="1:8" x14ac:dyDescent="0.35">
      <c r="A133">
        <v>20298</v>
      </c>
      <c r="B133" t="s">
        <v>41</v>
      </c>
      <c r="C133" s="1">
        <v>45687</v>
      </c>
      <c r="D133" t="s">
        <v>57</v>
      </c>
      <c r="E133" t="s">
        <v>56</v>
      </c>
      <c r="F133" s="3"/>
      <c r="G133" s="3"/>
      <c r="H133" s="3">
        <v>256</v>
      </c>
    </row>
    <row r="134" spans="1:8" x14ac:dyDescent="0.35">
      <c r="A134">
        <v>20299</v>
      </c>
      <c r="B134" t="s">
        <v>41</v>
      </c>
      <c r="C134" s="1">
        <v>45687</v>
      </c>
      <c r="D134" t="s">
        <v>55</v>
      </c>
      <c r="E134" t="s">
        <v>54</v>
      </c>
      <c r="F134" s="3"/>
      <c r="G134" s="3"/>
      <c r="H134" s="3">
        <v>100</v>
      </c>
    </row>
    <row r="135" spans="1:8" x14ac:dyDescent="0.35">
      <c r="A135">
        <v>20300</v>
      </c>
      <c r="B135" t="s">
        <v>41</v>
      </c>
      <c r="C135" s="1">
        <v>45687</v>
      </c>
      <c r="D135" t="s">
        <v>53</v>
      </c>
      <c r="E135" t="s">
        <v>52</v>
      </c>
      <c r="F135" s="3"/>
      <c r="G135" s="3"/>
      <c r="H135" s="3">
        <v>120</v>
      </c>
    </row>
    <row r="136" spans="1:8" x14ac:dyDescent="0.35">
      <c r="A136">
        <v>20301</v>
      </c>
      <c r="B136" t="s">
        <v>41</v>
      </c>
      <c r="C136" s="1">
        <v>45687</v>
      </c>
      <c r="D136" t="s">
        <v>51</v>
      </c>
      <c r="E136" t="s">
        <v>50</v>
      </c>
      <c r="F136" s="3"/>
      <c r="G136" s="3"/>
      <c r="H136" s="3">
        <v>227.4</v>
      </c>
    </row>
    <row r="137" spans="1:8" x14ac:dyDescent="0.35">
      <c r="A137">
        <v>20303</v>
      </c>
      <c r="B137" t="s">
        <v>41</v>
      </c>
      <c r="C137" s="1">
        <v>45687</v>
      </c>
      <c r="D137" t="s">
        <v>49</v>
      </c>
      <c r="E137" t="s">
        <v>48</v>
      </c>
      <c r="F137" s="3"/>
      <c r="G137" s="3"/>
      <c r="H137" s="3">
        <v>864</v>
      </c>
    </row>
    <row r="138" spans="1:8" x14ac:dyDescent="0.35">
      <c r="A138">
        <v>20304</v>
      </c>
      <c r="B138" t="s">
        <v>41</v>
      </c>
      <c r="C138" s="1">
        <v>45687</v>
      </c>
      <c r="D138" t="s">
        <v>47</v>
      </c>
      <c r="E138" t="s">
        <v>46</v>
      </c>
      <c r="F138" s="3"/>
      <c r="G138" s="3"/>
      <c r="H138" s="3">
        <v>192</v>
      </c>
    </row>
    <row r="139" spans="1:8" x14ac:dyDescent="0.35">
      <c r="A139">
        <v>20305</v>
      </c>
      <c r="B139" t="s">
        <v>41</v>
      </c>
      <c r="C139" s="1">
        <v>45687</v>
      </c>
      <c r="D139" t="s">
        <v>45</v>
      </c>
      <c r="E139" t="s">
        <v>44</v>
      </c>
      <c r="F139" s="3"/>
      <c r="G139" s="3"/>
      <c r="H139" s="3">
        <v>58.82</v>
      </c>
    </row>
    <row r="140" spans="1:8" x14ac:dyDescent="0.35">
      <c r="A140">
        <v>20306</v>
      </c>
      <c r="B140" t="s">
        <v>41</v>
      </c>
      <c r="C140" s="1">
        <v>45687</v>
      </c>
      <c r="D140" t="s">
        <v>43</v>
      </c>
      <c r="E140" t="s">
        <v>42</v>
      </c>
      <c r="F140" s="3"/>
      <c r="G140" s="3"/>
      <c r="H140" s="3">
        <v>37.5</v>
      </c>
    </row>
    <row r="141" spans="1:8" x14ac:dyDescent="0.35">
      <c r="A141">
        <v>20307</v>
      </c>
      <c r="B141" t="s">
        <v>41</v>
      </c>
      <c r="C141" s="1">
        <v>45687</v>
      </c>
      <c r="D141" t="s">
        <v>40</v>
      </c>
      <c r="E141" t="s">
        <v>39</v>
      </c>
      <c r="F141" s="3"/>
      <c r="G141" s="3"/>
      <c r="H141" s="3">
        <v>50</v>
      </c>
    </row>
    <row r="142" spans="1:8" x14ac:dyDescent="0.35">
      <c r="A142">
        <v>20315</v>
      </c>
      <c r="B142" t="s">
        <v>8</v>
      </c>
      <c r="C142" s="1">
        <v>45687</v>
      </c>
      <c r="D142" t="s">
        <v>38</v>
      </c>
      <c r="E142" t="s">
        <v>37</v>
      </c>
      <c r="F142" s="3">
        <v>219.4</v>
      </c>
      <c r="G142" s="3">
        <v>43.88</v>
      </c>
      <c r="H142" s="3">
        <v>263.27999999999997</v>
      </c>
    </row>
    <row r="143" spans="1:8" x14ac:dyDescent="0.35">
      <c r="A143">
        <v>20317</v>
      </c>
      <c r="B143" t="s">
        <v>8</v>
      </c>
      <c r="C143" s="1">
        <v>45687</v>
      </c>
      <c r="D143" t="s">
        <v>36</v>
      </c>
      <c r="E143" t="s">
        <v>35</v>
      </c>
      <c r="F143" s="3">
        <v>0.69</v>
      </c>
      <c r="G143" s="3">
        <v>0.08</v>
      </c>
      <c r="H143" s="3">
        <v>0.77</v>
      </c>
    </row>
    <row r="144" spans="1:8" x14ac:dyDescent="0.35">
      <c r="A144">
        <v>20318</v>
      </c>
      <c r="B144" t="s">
        <v>8</v>
      </c>
      <c r="C144" s="1">
        <v>45687</v>
      </c>
      <c r="D144" t="s">
        <v>34</v>
      </c>
      <c r="E144" t="s">
        <v>33</v>
      </c>
      <c r="F144" s="3">
        <v>641.59</v>
      </c>
      <c r="G144" s="3">
        <v>127.93</v>
      </c>
      <c r="H144" s="3">
        <v>769.52</v>
      </c>
    </row>
    <row r="145" spans="1:8" ht="15" thickBot="1" x14ac:dyDescent="0.4">
      <c r="F145" s="3"/>
      <c r="G145" s="3"/>
      <c r="H145" s="5">
        <f>SUM(H38:H144)</f>
        <v>241472.76000000007</v>
      </c>
    </row>
    <row r="146" spans="1:8" ht="15" thickTop="1" x14ac:dyDescent="0.35"/>
    <row r="147" spans="1:8" x14ac:dyDescent="0.35">
      <c r="A147" t="s">
        <v>0</v>
      </c>
      <c r="B147" t="s">
        <v>1</v>
      </c>
      <c r="C147" t="s">
        <v>2</v>
      </c>
      <c r="D147" t="s">
        <v>3</v>
      </c>
      <c r="E147" t="s">
        <v>4</v>
      </c>
      <c r="F147" t="s">
        <v>5</v>
      </c>
      <c r="G147" t="s">
        <v>6</v>
      </c>
      <c r="H147" t="s">
        <v>7</v>
      </c>
    </row>
    <row r="148" spans="1:8" x14ac:dyDescent="0.35">
      <c r="A148">
        <v>20334</v>
      </c>
      <c r="B148" t="s">
        <v>8</v>
      </c>
      <c r="C148" s="1">
        <v>45691</v>
      </c>
      <c r="D148" t="s">
        <v>195</v>
      </c>
      <c r="E148" t="s">
        <v>220</v>
      </c>
      <c r="F148" s="3">
        <v>40.200000000000003</v>
      </c>
      <c r="G148" s="3">
        <v>0</v>
      </c>
      <c r="H148" s="3">
        <v>40.200000000000003</v>
      </c>
    </row>
    <row r="149" spans="1:8" x14ac:dyDescent="0.35">
      <c r="A149">
        <v>20335</v>
      </c>
      <c r="B149" t="s">
        <v>8</v>
      </c>
      <c r="C149" s="1">
        <v>45691</v>
      </c>
      <c r="D149" t="s">
        <v>195</v>
      </c>
      <c r="E149" t="s">
        <v>221</v>
      </c>
      <c r="F149" s="3">
        <v>47.69</v>
      </c>
      <c r="G149" s="3">
        <v>0</v>
      </c>
      <c r="H149" s="3">
        <v>47.69</v>
      </c>
    </row>
    <row r="150" spans="1:8" x14ac:dyDescent="0.35">
      <c r="A150">
        <v>20336</v>
      </c>
      <c r="B150" t="s">
        <v>8</v>
      </c>
      <c r="C150" s="1">
        <v>45691</v>
      </c>
      <c r="D150" t="s">
        <v>195</v>
      </c>
      <c r="E150" t="s">
        <v>222</v>
      </c>
      <c r="F150" s="3">
        <v>93.68</v>
      </c>
      <c r="G150" s="3">
        <v>0</v>
      </c>
      <c r="H150" s="3">
        <v>93.68</v>
      </c>
    </row>
    <row r="151" spans="1:8" x14ac:dyDescent="0.35">
      <c r="A151">
        <v>20337</v>
      </c>
      <c r="B151" t="s">
        <v>8</v>
      </c>
      <c r="C151" s="1">
        <v>45691</v>
      </c>
      <c r="D151" t="s">
        <v>195</v>
      </c>
      <c r="E151" t="s">
        <v>194</v>
      </c>
      <c r="F151" s="3">
        <v>127.19</v>
      </c>
      <c r="G151" s="3">
        <v>0</v>
      </c>
      <c r="H151" s="3">
        <v>127.19</v>
      </c>
    </row>
    <row r="152" spans="1:8" x14ac:dyDescent="0.35">
      <c r="A152">
        <v>20338</v>
      </c>
      <c r="B152" t="s">
        <v>8</v>
      </c>
      <c r="C152" s="1">
        <v>45691</v>
      </c>
      <c r="D152" t="s">
        <v>195</v>
      </c>
      <c r="E152" t="s">
        <v>223</v>
      </c>
      <c r="F152" s="3">
        <v>207.24</v>
      </c>
      <c r="G152" s="3">
        <v>0</v>
      </c>
      <c r="H152" s="3">
        <v>207.24</v>
      </c>
    </row>
    <row r="153" spans="1:8" x14ac:dyDescent="0.35">
      <c r="A153">
        <v>20339</v>
      </c>
      <c r="B153" t="s">
        <v>8</v>
      </c>
      <c r="C153" s="1">
        <v>45691</v>
      </c>
      <c r="D153" t="s">
        <v>195</v>
      </c>
      <c r="E153" t="s">
        <v>224</v>
      </c>
      <c r="F153" s="3">
        <v>303.22000000000003</v>
      </c>
      <c r="G153" s="3">
        <v>0</v>
      </c>
      <c r="H153" s="3">
        <v>303.22000000000003</v>
      </c>
    </row>
    <row r="154" spans="1:8" x14ac:dyDescent="0.35">
      <c r="A154">
        <v>20340</v>
      </c>
      <c r="B154" t="s">
        <v>8</v>
      </c>
      <c r="C154" s="1">
        <v>45691</v>
      </c>
      <c r="D154" t="s">
        <v>195</v>
      </c>
      <c r="E154" t="s">
        <v>225</v>
      </c>
      <c r="F154" s="3">
        <v>1707.17</v>
      </c>
      <c r="G154" s="3">
        <v>0</v>
      </c>
      <c r="H154" s="3">
        <v>1707.17</v>
      </c>
    </row>
    <row r="155" spans="1:8" x14ac:dyDescent="0.35">
      <c r="A155">
        <v>20561</v>
      </c>
      <c r="B155" t="s">
        <v>8</v>
      </c>
      <c r="C155" s="1">
        <v>45691</v>
      </c>
      <c r="D155" t="s">
        <v>226</v>
      </c>
      <c r="E155" t="s">
        <v>227</v>
      </c>
      <c r="F155" s="3">
        <v>6</v>
      </c>
      <c r="G155" s="3">
        <v>0</v>
      </c>
      <c r="H155" s="3">
        <v>6</v>
      </c>
    </row>
    <row r="156" spans="1:8" x14ac:dyDescent="0.35">
      <c r="A156">
        <v>20562</v>
      </c>
      <c r="B156" t="s">
        <v>8</v>
      </c>
      <c r="C156" s="1">
        <v>45691</v>
      </c>
      <c r="D156" t="s">
        <v>21</v>
      </c>
      <c r="E156" t="s">
        <v>22</v>
      </c>
      <c r="F156" s="3">
        <v>15.89</v>
      </c>
      <c r="G156" s="3">
        <v>3.18</v>
      </c>
      <c r="H156" s="3">
        <v>19.07</v>
      </c>
    </row>
    <row r="157" spans="1:8" x14ac:dyDescent="0.35">
      <c r="A157">
        <v>20364</v>
      </c>
      <c r="B157" t="s">
        <v>41</v>
      </c>
      <c r="C157" s="1">
        <v>45694</v>
      </c>
      <c r="D157" t="s">
        <v>228</v>
      </c>
      <c r="E157" t="s">
        <v>320</v>
      </c>
      <c r="F157" s="3"/>
      <c r="G157" s="3"/>
      <c r="H157" s="3">
        <v>200</v>
      </c>
    </row>
    <row r="158" spans="1:8" x14ac:dyDescent="0.35">
      <c r="A158">
        <v>20365</v>
      </c>
      <c r="B158" t="s">
        <v>41</v>
      </c>
      <c r="C158" s="1">
        <v>45694</v>
      </c>
      <c r="D158" t="s">
        <v>183</v>
      </c>
      <c r="E158" t="s">
        <v>229</v>
      </c>
      <c r="F158" s="3"/>
      <c r="G158" s="3"/>
      <c r="H158" s="3">
        <v>289.44</v>
      </c>
    </row>
    <row r="159" spans="1:8" x14ac:dyDescent="0.35">
      <c r="A159">
        <v>20366</v>
      </c>
      <c r="B159" t="s">
        <v>41</v>
      </c>
      <c r="C159" s="1">
        <v>45694</v>
      </c>
      <c r="D159" t="s">
        <v>230</v>
      </c>
      <c r="E159" t="s">
        <v>321</v>
      </c>
      <c r="F159" s="3"/>
      <c r="G159" s="3"/>
      <c r="H159" s="3">
        <v>2076</v>
      </c>
    </row>
    <row r="160" spans="1:8" x14ac:dyDescent="0.35">
      <c r="A160">
        <v>20367</v>
      </c>
      <c r="B160" t="s">
        <v>41</v>
      </c>
      <c r="C160" s="1">
        <v>45694</v>
      </c>
      <c r="D160" t="s">
        <v>231</v>
      </c>
      <c r="E160" t="s">
        <v>232</v>
      </c>
      <c r="F160" s="3"/>
      <c r="G160" s="3"/>
      <c r="H160" s="3">
        <v>320.77999999999997</v>
      </c>
    </row>
    <row r="161" spans="1:8" x14ac:dyDescent="0.35">
      <c r="A161">
        <v>20368</v>
      </c>
      <c r="B161" t="s">
        <v>41</v>
      </c>
      <c r="C161" s="1">
        <v>45694</v>
      </c>
      <c r="D161" t="s">
        <v>233</v>
      </c>
      <c r="E161" t="s">
        <v>234</v>
      </c>
      <c r="F161" s="3"/>
      <c r="G161" s="3"/>
      <c r="H161" s="3">
        <v>200</v>
      </c>
    </row>
    <row r="162" spans="1:8" x14ac:dyDescent="0.35">
      <c r="A162">
        <v>20369</v>
      </c>
      <c r="B162" t="s">
        <v>41</v>
      </c>
      <c r="C162" s="1">
        <v>45694</v>
      </c>
      <c r="D162" t="s">
        <v>87</v>
      </c>
      <c r="E162" t="s">
        <v>235</v>
      </c>
      <c r="F162" s="3"/>
      <c r="G162" s="3"/>
      <c r="H162" s="3">
        <v>97.53</v>
      </c>
    </row>
    <row r="163" spans="1:8" x14ac:dyDescent="0.35">
      <c r="A163">
        <v>20370</v>
      </c>
      <c r="B163" t="s">
        <v>41</v>
      </c>
      <c r="C163" s="1">
        <v>45694</v>
      </c>
      <c r="D163" t="s">
        <v>120</v>
      </c>
      <c r="E163" t="s">
        <v>322</v>
      </c>
      <c r="F163" s="3"/>
      <c r="G163" s="3"/>
      <c r="H163" s="3">
        <v>2700</v>
      </c>
    </row>
    <row r="164" spans="1:8" x14ac:dyDescent="0.35">
      <c r="A164">
        <v>20371</v>
      </c>
      <c r="B164" t="s">
        <v>41</v>
      </c>
      <c r="C164" s="1">
        <v>45694</v>
      </c>
      <c r="D164" t="s">
        <v>166</v>
      </c>
      <c r="E164" t="s">
        <v>323</v>
      </c>
      <c r="F164" s="3"/>
      <c r="G164" s="3"/>
      <c r="H164" s="3">
        <v>480</v>
      </c>
    </row>
    <row r="165" spans="1:8" x14ac:dyDescent="0.35">
      <c r="A165">
        <v>20372</v>
      </c>
      <c r="B165" t="s">
        <v>41</v>
      </c>
      <c r="C165" s="1">
        <v>45694</v>
      </c>
      <c r="D165" t="s">
        <v>163</v>
      </c>
      <c r="E165" t="s">
        <v>324</v>
      </c>
      <c r="F165" s="3"/>
      <c r="G165" s="3"/>
      <c r="H165" s="3">
        <v>412.16</v>
      </c>
    </row>
    <row r="166" spans="1:8" x14ac:dyDescent="0.35">
      <c r="A166">
        <v>20379</v>
      </c>
      <c r="B166" t="s">
        <v>41</v>
      </c>
      <c r="C166" s="1">
        <v>45694</v>
      </c>
      <c r="D166" t="s">
        <v>236</v>
      </c>
      <c r="E166" t="s">
        <v>126</v>
      </c>
      <c r="F166" s="3"/>
      <c r="G166" s="3"/>
      <c r="H166" s="3">
        <v>400.32</v>
      </c>
    </row>
    <row r="167" spans="1:8" x14ac:dyDescent="0.35">
      <c r="A167">
        <v>20380</v>
      </c>
      <c r="B167" t="s">
        <v>41</v>
      </c>
      <c r="C167" s="1">
        <v>45694</v>
      </c>
      <c r="D167" t="s">
        <v>99</v>
      </c>
      <c r="E167" t="s">
        <v>237</v>
      </c>
      <c r="F167" s="3"/>
      <c r="G167" s="3"/>
      <c r="H167" s="3">
        <v>128.1</v>
      </c>
    </row>
    <row r="168" spans="1:8" x14ac:dyDescent="0.35">
      <c r="A168">
        <v>20381</v>
      </c>
      <c r="B168" t="s">
        <v>41</v>
      </c>
      <c r="C168" s="1">
        <v>45694</v>
      </c>
      <c r="D168" t="s">
        <v>238</v>
      </c>
      <c r="E168" t="s">
        <v>86</v>
      </c>
      <c r="F168" s="3"/>
      <c r="G168" s="3"/>
      <c r="H168" s="3">
        <v>181.29</v>
      </c>
    </row>
    <row r="169" spans="1:8" x14ac:dyDescent="0.35">
      <c r="A169">
        <v>20382</v>
      </c>
      <c r="B169" t="s">
        <v>41</v>
      </c>
      <c r="C169" s="1">
        <v>45694</v>
      </c>
      <c r="D169" t="s">
        <v>239</v>
      </c>
      <c r="E169" t="s">
        <v>240</v>
      </c>
      <c r="F169" s="3"/>
      <c r="G169" s="3"/>
      <c r="H169" s="3">
        <v>136.61000000000001</v>
      </c>
    </row>
    <row r="170" spans="1:8" x14ac:dyDescent="0.35">
      <c r="A170">
        <v>20383</v>
      </c>
      <c r="B170" t="s">
        <v>41</v>
      </c>
      <c r="C170" s="1">
        <v>45694</v>
      </c>
      <c r="D170" t="s">
        <v>241</v>
      </c>
      <c r="E170" t="s">
        <v>242</v>
      </c>
      <c r="F170" s="3"/>
      <c r="G170" s="3"/>
      <c r="H170" s="3">
        <v>180</v>
      </c>
    </row>
    <row r="171" spans="1:8" x14ac:dyDescent="0.35">
      <c r="A171">
        <v>20384</v>
      </c>
      <c r="B171" t="s">
        <v>41</v>
      </c>
      <c r="C171" s="1">
        <v>45694</v>
      </c>
      <c r="D171" t="s">
        <v>243</v>
      </c>
      <c r="E171" t="s">
        <v>244</v>
      </c>
      <c r="F171" s="3"/>
      <c r="G171" s="3"/>
      <c r="H171" s="3">
        <v>25</v>
      </c>
    </row>
    <row r="172" spans="1:8" x14ac:dyDescent="0.35">
      <c r="A172">
        <v>20385</v>
      </c>
      <c r="B172" t="s">
        <v>41</v>
      </c>
      <c r="C172" s="1">
        <v>45694</v>
      </c>
      <c r="D172" t="s">
        <v>245</v>
      </c>
      <c r="E172" t="s">
        <v>123</v>
      </c>
      <c r="F172" s="3"/>
      <c r="G172" s="3"/>
      <c r="H172" s="3">
        <v>32.28</v>
      </c>
    </row>
    <row r="173" spans="1:8" x14ac:dyDescent="0.35">
      <c r="A173">
        <v>20386</v>
      </c>
      <c r="B173" t="s">
        <v>41</v>
      </c>
      <c r="C173" s="1">
        <v>45694</v>
      </c>
      <c r="D173" t="s">
        <v>246</v>
      </c>
      <c r="E173" t="s">
        <v>247</v>
      </c>
      <c r="F173" s="3"/>
      <c r="G173" s="3"/>
      <c r="H173" s="3">
        <v>49.91</v>
      </c>
    </row>
    <row r="174" spans="1:8" x14ac:dyDescent="0.35">
      <c r="A174">
        <v>20387</v>
      </c>
      <c r="B174" t="s">
        <v>41</v>
      </c>
      <c r="C174" s="1">
        <v>45694</v>
      </c>
      <c r="D174" t="s">
        <v>248</v>
      </c>
      <c r="E174" t="s">
        <v>249</v>
      </c>
      <c r="F174" s="3"/>
      <c r="G174" s="3"/>
      <c r="H174" s="3">
        <v>90</v>
      </c>
    </row>
    <row r="175" spans="1:8" x14ac:dyDescent="0.35">
      <c r="A175">
        <v>20388</v>
      </c>
      <c r="B175" t="s">
        <v>41</v>
      </c>
      <c r="C175" s="1">
        <v>45694</v>
      </c>
      <c r="D175" t="s">
        <v>189</v>
      </c>
      <c r="E175" t="s">
        <v>250</v>
      </c>
      <c r="F175" s="3"/>
      <c r="G175" s="3"/>
      <c r="H175" s="3">
        <v>69.31</v>
      </c>
    </row>
    <row r="176" spans="1:8" x14ac:dyDescent="0.35">
      <c r="A176">
        <v>20402</v>
      </c>
      <c r="B176" t="s">
        <v>8</v>
      </c>
      <c r="C176" s="1">
        <v>45695</v>
      </c>
      <c r="D176" t="s">
        <v>38</v>
      </c>
      <c r="E176" t="s">
        <v>251</v>
      </c>
      <c r="F176" s="3">
        <v>13458.9</v>
      </c>
      <c r="G176" s="3">
        <v>0</v>
      </c>
      <c r="H176" s="3">
        <v>13458.9</v>
      </c>
    </row>
    <row r="177" spans="1:8" x14ac:dyDescent="0.35">
      <c r="A177">
        <v>20563</v>
      </c>
      <c r="B177" t="s">
        <v>8</v>
      </c>
      <c r="C177" s="1">
        <v>45698</v>
      </c>
      <c r="D177" t="s">
        <v>112</v>
      </c>
      <c r="E177" t="s">
        <v>252</v>
      </c>
      <c r="F177" s="3">
        <v>17.5</v>
      </c>
      <c r="G177" s="3">
        <v>3.5</v>
      </c>
      <c r="H177" s="3">
        <v>21</v>
      </c>
    </row>
    <row r="178" spans="1:8" x14ac:dyDescent="0.35">
      <c r="A178">
        <v>20564</v>
      </c>
      <c r="B178" t="s">
        <v>8</v>
      </c>
      <c r="C178" s="1">
        <v>45698</v>
      </c>
      <c r="D178" t="s">
        <v>253</v>
      </c>
      <c r="E178" t="s">
        <v>254</v>
      </c>
      <c r="F178" s="3">
        <v>12.48</v>
      </c>
      <c r="G178" s="3">
        <v>2.5</v>
      </c>
      <c r="H178" s="3">
        <v>14.98</v>
      </c>
    </row>
    <row r="179" spans="1:8" x14ac:dyDescent="0.35">
      <c r="A179">
        <v>20565</v>
      </c>
      <c r="B179" t="s">
        <v>8</v>
      </c>
      <c r="C179" s="1">
        <v>45698</v>
      </c>
      <c r="D179" t="s">
        <v>255</v>
      </c>
      <c r="E179" t="s">
        <v>256</v>
      </c>
      <c r="F179" s="3">
        <v>5</v>
      </c>
      <c r="G179" s="3">
        <v>0</v>
      </c>
      <c r="H179" s="3">
        <v>5</v>
      </c>
    </row>
    <row r="180" spans="1:8" x14ac:dyDescent="0.35">
      <c r="A180">
        <v>20470</v>
      </c>
      <c r="B180" t="s">
        <v>8</v>
      </c>
      <c r="C180" s="1">
        <v>45699</v>
      </c>
      <c r="D180" t="s">
        <v>36</v>
      </c>
      <c r="E180" t="s">
        <v>35</v>
      </c>
      <c r="F180" s="3">
        <v>0.69</v>
      </c>
      <c r="G180" s="3">
        <v>0.08</v>
      </c>
      <c r="H180" s="3">
        <v>0.77</v>
      </c>
    </row>
    <row r="181" spans="1:8" x14ac:dyDescent="0.35">
      <c r="A181">
        <v>20566</v>
      </c>
      <c r="B181" t="s">
        <v>8</v>
      </c>
      <c r="C181" s="1">
        <v>45699</v>
      </c>
      <c r="D181" t="s">
        <v>21</v>
      </c>
      <c r="E181" t="s">
        <v>257</v>
      </c>
      <c r="F181" s="3">
        <v>2.0699999999999998</v>
      </c>
      <c r="G181" s="3">
        <v>0.42</v>
      </c>
      <c r="H181" s="3">
        <v>2.4900000000000002</v>
      </c>
    </row>
    <row r="182" spans="1:8" x14ac:dyDescent="0.35">
      <c r="A182">
        <v>20476</v>
      </c>
      <c r="B182" t="s">
        <v>8</v>
      </c>
      <c r="C182" s="1">
        <v>45700</v>
      </c>
      <c r="D182" t="s">
        <v>71</v>
      </c>
      <c r="E182" t="s">
        <v>258</v>
      </c>
      <c r="F182" s="3">
        <v>101.07</v>
      </c>
      <c r="G182" s="3">
        <v>5.05</v>
      </c>
      <c r="H182" s="3">
        <v>106.12</v>
      </c>
    </row>
    <row r="183" spans="1:8" x14ac:dyDescent="0.35">
      <c r="A183">
        <v>20485</v>
      </c>
      <c r="B183" t="s">
        <v>8</v>
      </c>
      <c r="C183" s="1">
        <v>45700</v>
      </c>
      <c r="D183" t="s">
        <v>71</v>
      </c>
      <c r="E183" t="s">
        <v>259</v>
      </c>
      <c r="F183" s="3">
        <v>38.619999999999997</v>
      </c>
      <c r="G183" s="3">
        <v>1.93</v>
      </c>
      <c r="H183" s="3">
        <v>40.549999999999997</v>
      </c>
    </row>
    <row r="184" spans="1:8" x14ac:dyDescent="0.35">
      <c r="A184">
        <v>20442</v>
      </c>
      <c r="B184" t="s">
        <v>41</v>
      </c>
      <c r="C184" s="1">
        <v>45701</v>
      </c>
      <c r="D184" t="s">
        <v>260</v>
      </c>
      <c r="E184" t="s">
        <v>261</v>
      </c>
      <c r="F184" s="3"/>
      <c r="G184" s="3"/>
      <c r="H184" s="3">
        <v>28.8</v>
      </c>
    </row>
    <row r="185" spans="1:8" x14ac:dyDescent="0.35">
      <c r="A185">
        <v>20443</v>
      </c>
      <c r="B185" t="s">
        <v>41</v>
      </c>
      <c r="C185" s="1">
        <v>45701</v>
      </c>
      <c r="D185" t="s">
        <v>262</v>
      </c>
      <c r="E185" t="s">
        <v>123</v>
      </c>
      <c r="F185" s="3"/>
      <c r="G185" s="3"/>
      <c r="H185" s="3">
        <v>227.88</v>
      </c>
    </row>
    <row r="186" spans="1:8" x14ac:dyDescent="0.35">
      <c r="A186">
        <v>20444</v>
      </c>
      <c r="B186" t="s">
        <v>41</v>
      </c>
      <c r="C186" s="1">
        <v>45701</v>
      </c>
      <c r="D186" t="s">
        <v>246</v>
      </c>
      <c r="E186" t="s">
        <v>263</v>
      </c>
      <c r="F186" s="3"/>
      <c r="G186" s="3"/>
      <c r="H186" s="3">
        <v>17.399999999999999</v>
      </c>
    </row>
    <row r="187" spans="1:8" x14ac:dyDescent="0.35">
      <c r="A187">
        <v>20445</v>
      </c>
      <c r="B187" t="s">
        <v>41</v>
      </c>
      <c r="C187" s="1">
        <v>45701</v>
      </c>
      <c r="D187" t="s">
        <v>264</v>
      </c>
      <c r="E187" t="s">
        <v>265</v>
      </c>
      <c r="F187" s="3"/>
      <c r="G187" s="3"/>
      <c r="H187" s="3">
        <v>30</v>
      </c>
    </row>
    <row r="188" spans="1:8" x14ac:dyDescent="0.35">
      <c r="A188">
        <v>20446</v>
      </c>
      <c r="B188" t="s">
        <v>41</v>
      </c>
      <c r="C188" s="1">
        <v>45701</v>
      </c>
      <c r="D188" t="s">
        <v>131</v>
      </c>
      <c r="E188" t="s">
        <v>266</v>
      </c>
      <c r="F188" s="3"/>
      <c r="G188" s="3"/>
      <c r="H188" s="3">
        <v>295</v>
      </c>
    </row>
    <row r="189" spans="1:8" x14ac:dyDescent="0.35">
      <c r="A189">
        <v>20447</v>
      </c>
      <c r="B189" t="s">
        <v>41</v>
      </c>
      <c r="C189" s="1">
        <v>45701</v>
      </c>
      <c r="D189" t="s">
        <v>140</v>
      </c>
      <c r="E189" t="s">
        <v>267</v>
      </c>
      <c r="F189" s="3"/>
      <c r="G189" s="3"/>
      <c r="H189" s="3">
        <v>999.39</v>
      </c>
    </row>
    <row r="190" spans="1:8" x14ac:dyDescent="0.35">
      <c r="A190">
        <v>20448</v>
      </c>
      <c r="B190" t="s">
        <v>41</v>
      </c>
      <c r="C190" s="1">
        <v>45701</v>
      </c>
      <c r="D190" t="s">
        <v>268</v>
      </c>
      <c r="E190" t="s">
        <v>269</v>
      </c>
      <c r="F190" s="3"/>
      <c r="G190" s="3"/>
      <c r="H190" s="3">
        <v>100</v>
      </c>
    </row>
    <row r="191" spans="1:8" x14ac:dyDescent="0.35">
      <c r="A191">
        <v>20449</v>
      </c>
      <c r="B191" t="s">
        <v>41</v>
      </c>
      <c r="C191" s="1">
        <v>45701</v>
      </c>
      <c r="D191" t="s">
        <v>270</v>
      </c>
      <c r="E191" t="s">
        <v>271</v>
      </c>
      <c r="F191" s="3"/>
      <c r="G191" s="3"/>
      <c r="H191" s="3">
        <v>1476</v>
      </c>
    </row>
    <row r="192" spans="1:8" x14ac:dyDescent="0.35">
      <c r="A192">
        <v>20450</v>
      </c>
      <c r="B192" t="s">
        <v>41</v>
      </c>
      <c r="C192" s="1">
        <v>45701</v>
      </c>
      <c r="D192" t="s">
        <v>125</v>
      </c>
      <c r="E192" t="s">
        <v>139</v>
      </c>
      <c r="F192" s="3"/>
      <c r="G192" s="3"/>
      <c r="H192" s="3">
        <v>350</v>
      </c>
    </row>
    <row r="193" spans="1:8" x14ac:dyDescent="0.35">
      <c r="A193">
        <v>20451</v>
      </c>
      <c r="B193" t="s">
        <v>41</v>
      </c>
      <c r="C193" s="1">
        <v>45701</v>
      </c>
      <c r="D193" t="s">
        <v>272</v>
      </c>
      <c r="E193" t="s">
        <v>273</v>
      </c>
      <c r="F193" s="3"/>
      <c r="G193" s="3"/>
      <c r="H193" s="3">
        <v>95.3</v>
      </c>
    </row>
    <row r="194" spans="1:8" x14ac:dyDescent="0.35">
      <c r="A194">
        <v>20452</v>
      </c>
      <c r="B194" t="s">
        <v>41</v>
      </c>
      <c r="C194" s="1">
        <v>45701</v>
      </c>
      <c r="D194" t="s">
        <v>274</v>
      </c>
      <c r="E194" t="s">
        <v>275</v>
      </c>
      <c r="F194" s="3"/>
      <c r="G194" s="3"/>
      <c r="H194" s="3">
        <v>190</v>
      </c>
    </row>
    <row r="195" spans="1:8" x14ac:dyDescent="0.35">
      <c r="A195">
        <v>20453</v>
      </c>
      <c r="B195" t="s">
        <v>41</v>
      </c>
      <c r="C195" s="1">
        <v>45701</v>
      </c>
      <c r="D195" t="s">
        <v>276</v>
      </c>
      <c r="E195" t="s">
        <v>277</v>
      </c>
      <c r="F195" s="3"/>
      <c r="G195" s="3"/>
      <c r="H195" s="3">
        <v>900</v>
      </c>
    </row>
    <row r="196" spans="1:8" x14ac:dyDescent="0.35">
      <c r="A196">
        <v>20454</v>
      </c>
      <c r="B196" t="s">
        <v>41</v>
      </c>
      <c r="C196" s="1">
        <v>45701</v>
      </c>
      <c r="D196" t="s">
        <v>239</v>
      </c>
      <c r="E196" t="s">
        <v>240</v>
      </c>
      <c r="F196" s="3"/>
      <c r="G196" s="3"/>
      <c r="H196" s="3">
        <v>14.44</v>
      </c>
    </row>
    <row r="197" spans="1:8" x14ac:dyDescent="0.35">
      <c r="A197">
        <v>20455</v>
      </c>
      <c r="B197" t="s">
        <v>41</v>
      </c>
      <c r="C197" s="1">
        <v>45701</v>
      </c>
      <c r="D197" t="s">
        <v>181</v>
      </c>
      <c r="E197" t="s">
        <v>278</v>
      </c>
      <c r="F197" s="3"/>
      <c r="G197" s="3"/>
      <c r="H197" s="3">
        <v>150</v>
      </c>
    </row>
    <row r="198" spans="1:8" x14ac:dyDescent="0.35">
      <c r="A198">
        <v>20456</v>
      </c>
      <c r="B198" t="s">
        <v>41</v>
      </c>
      <c r="C198" s="1">
        <v>45701</v>
      </c>
      <c r="D198" t="s">
        <v>91</v>
      </c>
      <c r="E198" t="s">
        <v>279</v>
      </c>
      <c r="F198" s="3"/>
      <c r="G198" s="3"/>
      <c r="H198" s="3">
        <v>30</v>
      </c>
    </row>
    <row r="199" spans="1:8" x14ac:dyDescent="0.35">
      <c r="A199">
        <v>20457</v>
      </c>
      <c r="B199" t="s">
        <v>41</v>
      </c>
      <c r="C199" s="1">
        <v>45701</v>
      </c>
      <c r="D199" t="s">
        <v>280</v>
      </c>
      <c r="E199" t="s">
        <v>281</v>
      </c>
      <c r="F199" s="3"/>
      <c r="G199" s="3"/>
      <c r="H199" s="3">
        <v>29.85</v>
      </c>
    </row>
    <row r="200" spans="1:8" x14ac:dyDescent="0.35">
      <c r="A200">
        <v>20458</v>
      </c>
      <c r="B200" t="s">
        <v>41</v>
      </c>
      <c r="C200" s="1">
        <v>45701</v>
      </c>
      <c r="D200" t="s">
        <v>51</v>
      </c>
      <c r="E200" t="s">
        <v>282</v>
      </c>
      <c r="F200" s="3"/>
      <c r="G200" s="3"/>
      <c r="H200" s="3">
        <v>144</v>
      </c>
    </row>
    <row r="201" spans="1:8" x14ac:dyDescent="0.35">
      <c r="A201">
        <v>20459</v>
      </c>
      <c r="B201" t="s">
        <v>41</v>
      </c>
      <c r="C201" s="1">
        <v>45701</v>
      </c>
      <c r="D201" t="s">
        <v>174</v>
      </c>
      <c r="E201" t="s">
        <v>283</v>
      </c>
      <c r="F201" s="3"/>
      <c r="G201" s="3"/>
      <c r="H201" s="3">
        <v>1402.56</v>
      </c>
    </row>
    <row r="202" spans="1:8" x14ac:dyDescent="0.35">
      <c r="A202">
        <v>20460</v>
      </c>
      <c r="B202" t="s">
        <v>41</v>
      </c>
      <c r="C202" s="1">
        <v>45701</v>
      </c>
      <c r="D202" t="s">
        <v>87</v>
      </c>
      <c r="E202" t="s">
        <v>235</v>
      </c>
      <c r="F202" s="3"/>
      <c r="G202" s="3"/>
      <c r="H202" s="3">
        <v>131.16</v>
      </c>
    </row>
    <row r="203" spans="1:8" x14ac:dyDescent="0.35">
      <c r="A203">
        <v>20461</v>
      </c>
      <c r="B203" t="s">
        <v>41</v>
      </c>
      <c r="C203" s="1">
        <v>45701</v>
      </c>
      <c r="D203" t="s">
        <v>284</v>
      </c>
      <c r="E203" t="s">
        <v>285</v>
      </c>
      <c r="F203" s="3"/>
      <c r="G203" s="3"/>
      <c r="H203" s="3">
        <v>108</v>
      </c>
    </row>
    <row r="204" spans="1:8" x14ac:dyDescent="0.35">
      <c r="A204">
        <v>20462</v>
      </c>
      <c r="B204" t="s">
        <v>41</v>
      </c>
      <c r="C204" s="1">
        <v>45701</v>
      </c>
      <c r="D204" t="s">
        <v>165</v>
      </c>
      <c r="E204" t="s">
        <v>286</v>
      </c>
      <c r="F204" s="3"/>
      <c r="G204" s="3"/>
      <c r="H204" s="3">
        <v>327.82</v>
      </c>
    </row>
    <row r="205" spans="1:8" x14ac:dyDescent="0.35">
      <c r="A205">
        <v>20463</v>
      </c>
      <c r="B205" t="s">
        <v>41</v>
      </c>
      <c r="C205" s="1">
        <v>45701</v>
      </c>
      <c r="D205" t="s">
        <v>161</v>
      </c>
      <c r="E205" t="s">
        <v>325</v>
      </c>
      <c r="F205" s="3"/>
      <c r="G205" s="3"/>
      <c r="H205" s="3">
        <v>247.36</v>
      </c>
    </row>
    <row r="206" spans="1:8" x14ac:dyDescent="0.35">
      <c r="A206">
        <v>20464</v>
      </c>
      <c r="B206" t="s">
        <v>41</v>
      </c>
      <c r="C206" s="1">
        <v>45701</v>
      </c>
      <c r="D206" t="s">
        <v>287</v>
      </c>
      <c r="E206" t="s">
        <v>288</v>
      </c>
      <c r="F206" s="3"/>
      <c r="G206" s="3"/>
      <c r="H206" s="3">
        <v>648.78</v>
      </c>
    </row>
    <row r="207" spans="1:8" x14ac:dyDescent="0.35">
      <c r="A207">
        <v>20465</v>
      </c>
      <c r="B207" t="s">
        <v>41</v>
      </c>
      <c r="C207" s="1">
        <v>45701</v>
      </c>
      <c r="D207" t="s">
        <v>47</v>
      </c>
      <c r="E207" t="s">
        <v>289</v>
      </c>
      <c r="F207" s="3"/>
      <c r="G207" s="3"/>
      <c r="H207" s="3">
        <v>1104</v>
      </c>
    </row>
    <row r="208" spans="1:8" x14ac:dyDescent="0.35">
      <c r="A208">
        <v>20466</v>
      </c>
      <c r="B208" t="s">
        <v>41</v>
      </c>
      <c r="C208" s="1">
        <v>45701</v>
      </c>
      <c r="D208" t="s">
        <v>121</v>
      </c>
      <c r="E208" t="s">
        <v>121</v>
      </c>
      <c r="F208" s="3"/>
      <c r="G208" s="3"/>
      <c r="H208" s="3">
        <v>14</v>
      </c>
    </row>
    <row r="209" spans="1:8" x14ac:dyDescent="0.35">
      <c r="A209">
        <v>20467</v>
      </c>
      <c r="B209" t="s">
        <v>41</v>
      </c>
      <c r="C209" s="1">
        <v>45701</v>
      </c>
      <c r="D209" t="s">
        <v>290</v>
      </c>
      <c r="E209" t="s">
        <v>291</v>
      </c>
      <c r="F209" s="3"/>
      <c r="G209" s="3"/>
      <c r="H209" s="3">
        <v>234.65</v>
      </c>
    </row>
    <row r="210" spans="1:8" x14ac:dyDescent="0.35">
      <c r="A210">
        <v>20468</v>
      </c>
      <c r="B210" t="s">
        <v>41</v>
      </c>
      <c r="C210" s="1">
        <v>45701</v>
      </c>
      <c r="D210" t="s">
        <v>118</v>
      </c>
      <c r="E210" t="s">
        <v>117</v>
      </c>
      <c r="F210" s="3"/>
      <c r="G210" s="3"/>
      <c r="H210" s="3">
        <v>165417.42000000001</v>
      </c>
    </row>
    <row r="211" spans="1:8" x14ac:dyDescent="0.35">
      <c r="A211">
        <v>20486</v>
      </c>
      <c r="B211" t="s">
        <v>8</v>
      </c>
      <c r="C211" s="1">
        <v>45702</v>
      </c>
      <c r="D211" t="s">
        <v>151</v>
      </c>
      <c r="E211" t="s">
        <v>151</v>
      </c>
      <c r="F211" s="3">
        <v>45368.08</v>
      </c>
      <c r="G211" s="3">
        <v>0</v>
      </c>
      <c r="H211" s="3">
        <v>45368.08</v>
      </c>
    </row>
    <row r="212" spans="1:8" x14ac:dyDescent="0.35">
      <c r="A212">
        <v>20487</v>
      </c>
      <c r="B212" t="s">
        <v>8</v>
      </c>
      <c r="C212" s="1">
        <v>45705</v>
      </c>
      <c r="D212" t="s">
        <v>116</v>
      </c>
      <c r="E212" t="s">
        <v>116</v>
      </c>
      <c r="F212" s="3">
        <v>30</v>
      </c>
      <c r="G212" s="3">
        <v>6</v>
      </c>
      <c r="H212" s="3">
        <v>36</v>
      </c>
    </row>
    <row r="213" spans="1:8" x14ac:dyDescent="0.35">
      <c r="A213">
        <v>20488</v>
      </c>
      <c r="B213" t="s">
        <v>8</v>
      </c>
      <c r="C213" s="1">
        <v>45705</v>
      </c>
      <c r="D213" t="s">
        <v>150</v>
      </c>
      <c r="E213" t="s">
        <v>292</v>
      </c>
      <c r="F213" s="3">
        <v>2216.36</v>
      </c>
      <c r="G213" s="3">
        <v>443.27</v>
      </c>
      <c r="H213" s="3">
        <v>2659.63</v>
      </c>
    </row>
    <row r="214" spans="1:8" x14ac:dyDescent="0.35">
      <c r="A214">
        <v>20489</v>
      </c>
      <c r="B214" t="s">
        <v>8</v>
      </c>
      <c r="C214" s="1">
        <v>45705</v>
      </c>
      <c r="D214" t="s">
        <v>71</v>
      </c>
      <c r="E214" t="s">
        <v>148</v>
      </c>
      <c r="F214" s="3">
        <v>18.03</v>
      </c>
      <c r="G214" s="3">
        <v>0.9</v>
      </c>
      <c r="H214" s="3">
        <v>18.93</v>
      </c>
    </row>
    <row r="215" spans="1:8" x14ac:dyDescent="0.35">
      <c r="A215">
        <v>20490</v>
      </c>
      <c r="B215" t="s">
        <v>8</v>
      </c>
      <c r="C215" s="1">
        <v>45705</v>
      </c>
      <c r="D215" t="s">
        <v>71</v>
      </c>
      <c r="E215" t="s">
        <v>293</v>
      </c>
      <c r="F215" s="3">
        <v>19.04</v>
      </c>
      <c r="G215" s="3">
        <v>0.95</v>
      </c>
      <c r="H215" s="3">
        <v>19.989999999999998</v>
      </c>
    </row>
    <row r="216" spans="1:8" x14ac:dyDescent="0.35">
      <c r="A216">
        <v>20491</v>
      </c>
      <c r="B216" t="s">
        <v>8</v>
      </c>
      <c r="C216" s="1">
        <v>45705</v>
      </c>
      <c r="D216" t="s">
        <v>71</v>
      </c>
      <c r="E216" t="s">
        <v>146</v>
      </c>
      <c r="F216" s="3">
        <v>28.38</v>
      </c>
      <c r="G216" s="3">
        <v>1.42</v>
      </c>
      <c r="H216" s="3">
        <v>29.8</v>
      </c>
    </row>
    <row r="217" spans="1:8" x14ac:dyDescent="0.35">
      <c r="A217">
        <v>20492</v>
      </c>
      <c r="B217" t="s">
        <v>8</v>
      </c>
      <c r="C217" s="1">
        <v>45705</v>
      </c>
      <c r="D217" t="s">
        <v>71</v>
      </c>
      <c r="E217" t="s">
        <v>145</v>
      </c>
      <c r="F217" s="3">
        <v>38.380000000000003</v>
      </c>
      <c r="G217" s="3">
        <v>1.92</v>
      </c>
      <c r="H217" s="3">
        <v>40.299999999999997</v>
      </c>
    </row>
    <row r="218" spans="1:8" x14ac:dyDescent="0.35">
      <c r="A218">
        <v>20493</v>
      </c>
      <c r="B218" t="s">
        <v>8</v>
      </c>
      <c r="C218" s="1">
        <v>45705</v>
      </c>
      <c r="D218" t="s">
        <v>71</v>
      </c>
      <c r="E218" t="s">
        <v>143</v>
      </c>
      <c r="F218" s="3">
        <v>53.77</v>
      </c>
      <c r="G218" s="3">
        <v>2.69</v>
      </c>
      <c r="H218" s="3">
        <v>56.46</v>
      </c>
    </row>
    <row r="219" spans="1:8" x14ac:dyDescent="0.35">
      <c r="A219">
        <v>20494</v>
      </c>
      <c r="B219" t="s">
        <v>8</v>
      </c>
      <c r="C219" s="1">
        <v>45705</v>
      </c>
      <c r="D219" t="s">
        <v>71</v>
      </c>
      <c r="E219" t="s">
        <v>144</v>
      </c>
      <c r="F219" s="3">
        <v>234.75</v>
      </c>
      <c r="G219" s="3">
        <v>11.74</v>
      </c>
      <c r="H219" s="3">
        <v>246.49</v>
      </c>
    </row>
    <row r="220" spans="1:8" x14ac:dyDescent="0.35">
      <c r="A220">
        <v>20495</v>
      </c>
      <c r="B220" t="s">
        <v>8</v>
      </c>
      <c r="C220" s="1">
        <v>45705</v>
      </c>
      <c r="D220" t="s">
        <v>71</v>
      </c>
      <c r="E220" t="s">
        <v>103</v>
      </c>
      <c r="F220" s="3">
        <v>410.36</v>
      </c>
      <c r="G220" s="3">
        <v>82.07</v>
      </c>
      <c r="H220" s="3">
        <v>492.43</v>
      </c>
    </row>
    <row r="221" spans="1:8" x14ac:dyDescent="0.35">
      <c r="A221">
        <v>20501</v>
      </c>
      <c r="B221" t="s">
        <v>8</v>
      </c>
      <c r="C221" s="1">
        <v>45706</v>
      </c>
      <c r="D221" t="s">
        <v>38</v>
      </c>
      <c r="E221" t="s">
        <v>294</v>
      </c>
      <c r="F221" s="3">
        <v>468.2</v>
      </c>
      <c r="G221" s="3">
        <v>93.64</v>
      </c>
      <c r="H221" s="3">
        <v>561.84</v>
      </c>
    </row>
    <row r="222" spans="1:8" x14ac:dyDescent="0.35">
      <c r="A222">
        <v>20547</v>
      </c>
      <c r="B222" t="s">
        <v>8</v>
      </c>
      <c r="C222" s="1">
        <v>45707</v>
      </c>
      <c r="D222" t="s">
        <v>38</v>
      </c>
      <c r="E222" t="s">
        <v>106</v>
      </c>
      <c r="F222" s="3">
        <v>714.8</v>
      </c>
      <c r="G222" s="3">
        <v>0</v>
      </c>
      <c r="H222" s="3">
        <v>714.8</v>
      </c>
    </row>
    <row r="223" spans="1:8" x14ac:dyDescent="0.35">
      <c r="A223">
        <v>20567</v>
      </c>
      <c r="B223" t="s">
        <v>8</v>
      </c>
      <c r="C223" s="1">
        <v>45707</v>
      </c>
      <c r="D223" t="s">
        <v>21</v>
      </c>
      <c r="E223" t="s">
        <v>295</v>
      </c>
      <c r="F223" s="3">
        <v>14.99</v>
      </c>
      <c r="G223" s="3">
        <v>3</v>
      </c>
      <c r="H223" s="3">
        <v>17.989999999999998</v>
      </c>
    </row>
    <row r="224" spans="1:8" x14ac:dyDescent="0.35">
      <c r="A224">
        <v>20526</v>
      </c>
      <c r="B224" t="s">
        <v>41</v>
      </c>
      <c r="C224" s="1">
        <v>45708</v>
      </c>
      <c r="D224" t="s">
        <v>62</v>
      </c>
      <c r="E224" t="s">
        <v>296</v>
      </c>
      <c r="F224" s="3"/>
      <c r="G224" s="3"/>
      <c r="H224" s="3">
        <v>175</v>
      </c>
    </row>
    <row r="225" spans="1:8" x14ac:dyDescent="0.35">
      <c r="A225">
        <v>20527</v>
      </c>
      <c r="B225" t="s">
        <v>41</v>
      </c>
      <c r="C225" s="1">
        <v>45708</v>
      </c>
      <c r="D225" t="s">
        <v>297</v>
      </c>
      <c r="E225" t="s">
        <v>298</v>
      </c>
      <c r="F225" s="3"/>
      <c r="G225" s="3"/>
      <c r="H225" s="3">
        <v>1735.97</v>
      </c>
    </row>
    <row r="226" spans="1:8" x14ac:dyDescent="0.35">
      <c r="A226">
        <v>20528</v>
      </c>
      <c r="B226" t="s">
        <v>41</v>
      </c>
      <c r="C226" s="1">
        <v>45708</v>
      </c>
      <c r="D226" t="s">
        <v>299</v>
      </c>
      <c r="E226" t="s">
        <v>300</v>
      </c>
      <c r="F226" s="3"/>
      <c r="G226" s="3"/>
      <c r="H226" s="3">
        <v>254.4</v>
      </c>
    </row>
    <row r="227" spans="1:8" x14ac:dyDescent="0.35">
      <c r="A227">
        <v>20529</v>
      </c>
      <c r="B227" t="s">
        <v>41</v>
      </c>
      <c r="C227" s="1">
        <v>45708</v>
      </c>
      <c r="D227" t="s">
        <v>301</v>
      </c>
      <c r="E227" t="s">
        <v>302</v>
      </c>
      <c r="F227" s="3"/>
      <c r="G227" s="3"/>
      <c r="H227" s="3">
        <v>210.52</v>
      </c>
    </row>
    <row r="228" spans="1:8" x14ac:dyDescent="0.35">
      <c r="A228">
        <v>20530</v>
      </c>
      <c r="B228" t="s">
        <v>41</v>
      </c>
      <c r="C228" s="1">
        <v>45708</v>
      </c>
      <c r="D228" t="s">
        <v>303</v>
      </c>
      <c r="E228" t="s">
        <v>304</v>
      </c>
      <c r="F228" s="3"/>
      <c r="G228" s="3"/>
      <c r="H228" s="3">
        <v>8152.8</v>
      </c>
    </row>
    <row r="229" spans="1:8" x14ac:dyDescent="0.35">
      <c r="A229">
        <v>20531</v>
      </c>
      <c r="B229" t="s">
        <v>41</v>
      </c>
      <c r="C229" s="1">
        <v>45708</v>
      </c>
      <c r="D229" t="s">
        <v>305</v>
      </c>
      <c r="E229" t="s">
        <v>306</v>
      </c>
      <c r="F229" s="3"/>
      <c r="G229" s="3"/>
      <c r="H229" s="3">
        <v>4586.3999999999996</v>
      </c>
    </row>
    <row r="230" spans="1:8" x14ac:dyDescent="0.35">
      <c r="A230">
        <v>20532</v>
      </c>
      <c r="B230" t="s">
        <v>41</v>
      </c>
      <c r="C230" s="1">
        <v>45708</v>
      </c>
      <c r="D230" t="s">
        <v>139</v>
      </c>
      <c r="E230" t="s">
        <v>138</v>
      </c>
      <c r="F230" s="3"/>
      <c r="G230" s="3"/>
      <c r="H230" s="3">
        <v>13519.86</v>
      </c>
    </row>
    <row r="231" spans="1:8" x14ac:dyDescent="0.35">
      <c r="A231">
        <v>20533</v>
      </c>
      <c r="B231" t="s">
        <v>41</v>
      </c>
      <c r="C231" s="1">
        <v>45708</v>
      </c>
      <c r="D231" t="s">
        <v>307</v>
      </c>
      <c r="E231" t="s">
        <v>308</v>
      </c>
      <c r="F231" s="3"/>
      <c r="G231" s="3"/>
      <c r="H231" s="3">
        <v>450</v>
      </c>
    </row>
    <row r="232" spans="1:8" x14ac:dyDescent="0.35">
      <c r="A232">
        <v>20534</v>
      </c>
      <c r="B232" t="s">
        <v>41</v>
      </c>
      <c r="C232" s="1">
        <v>45708</v>
      </c>
      <c r="D232" t="s">
        <v>133</v>
      </c>
      <c r="E232" t="s">
        <v>326</v>
      </c>
      <c r="F232" s="3"/>
      <c r="G232" s="3"/>
      <c r="H232" s="3">
        <v>14999.88</v>
      </c>
    </row>
    <row r="233" spans="1:8" x14ac:dyDescent="0.35">
      <c r="A233">
        <v>20535</v>
      </c>
      <c r="B233" t="s">
        <v>41</v>
      </c>
      <c r="C233" s="1">
        <v>45708</v>
      </c>
      <c r="D233" t="s">
        <v>87</v>
      </c>
      <c r="E233" t="s">
        <v>215</v>
      </c>
      <c r="F233" s="3"/>
      <c r="G233" s="3"/>
      <c r="H233" s="3">
        <v>67.03</v>
      </c>
    </row>
    <row r="234" spans="1:8" x14ac:dyDescent="0.35">
      <c r="A234">
        <v>20536</v>
      </c>
      <c r="B234" t="s">
        <v>41</v>
      </c>
      <c r="C234" s="1">
        <v>45708</v>
      </c>
      <c r="D234" t="s">
        <v>309</v>
      </c>
      <c r="E234" t="s">
        <v>310</v>
      </c>
      <c r="F234" s="3"/>
      <c r="G234" s="3"/>
      <c r="H234" s="3">
        <v>399.07</v>
      </c>
    </row>
    <row r="235" spans="1:8" x14ac:dyDescent="0.35">
      <c r="A235">
        <v>20548</v>
      </c>
      <c r="B235" t="s">
        <v>8</v>
      </c>
      <c r="C235" s="1">
        <v>45712</v>
      </c>
      <c r="D235" t="s">
        <v>81</v>
      </c>
      <c r="E235" t="s">
        <v>80</v>
      </c>
      <c r="F235" s="3">
        <v>117.62</v>
      </c>
      <c r="G235" s="3">
        <v>23.53</v>
      </c>
      <c r="H235" s="3">
        <v>141.15</v>
      </c>
    </row>
    <row r="236" spans="1:8" x14ac:dyDescent="0.35">
      <c r="A236">
        <v>20558</v>
      </c>
      <c r="B236" t="s">
        <v>8</v>
      </c>
      <c r="C236" s="1">
        <v>45714</v>
      </c>
      <c r="D236" t="s">
        <v>36</v>
      </c>
      <c r="E236" t="s">
        <v>152</v>
      </c>
      <c r="F236" s="3">
        <v>0.69</v>
      </c>
      <c r="G236" s="3">
        <v>0.08</v>
      </c>
      <c r="H236" s="3">
        <v>0.77</v>
      </c>
    </row>
    <row r="237" spans="1:8" x14ac:dyDescent="0.35">
      <c r="A237">
        <v>20572</v>
      </c>
      <c r="B237" t="s">
        <v>41</v>
      </c>
      <c r="C237" s="1">
        <v>45715</v>
      </c>
      <c r="D237" t="s">
        <v>311</v>
      </c>
      <c r="E237" t="s">
        <v>312</v>
      </c>
      <c r="F237" s="3"/>
      <c r="G237" s="3"/>
      <c r="H237" s="3">
        <v>44.64</v>
      </c>
    </row>
    <row r="238" spans="1:8" x14ac:dyDescent="0.35">
      <c r="A238">
        <v>20573</v>
      </c>
      <c r="B238" t="s">
        <v>41</v>
      </c>
      <c r="C238" s="1">
        <v>45715</v>
      </c>
      <c r="D238" t="s">
        <v>51</v>
      </c>
      <c r="E238" t="s">
        <v>313</v>
      </c>
      <c r="F238" s="3"/>
      <c r="G238" s="3"/>
      <c r="H238" s="3">
        <v>48</v>
      </c>
    </row>
    <row r="239" spans="1:8" x14ac:dyDescent="0.35">
      <c r="A239">
        <v>20574</v>
      </c>
      <c r="B239" t="s">
        <v>41</v>
      </c>
      <c r="C239" s="1">
        <v>45715</v>
      </c>
      <c r="D239" t="s">
        <v>314</v>
      </c>
      <c r="E239" t="s">
        <v>315</v>
      </c>
      <c r="F239" s="3"/>
      <c r="G239" s="3"/>
      <c r="H239" s="3">
        <v>781.38</v>
      </c>
    </row>
    <row r="240" spans="1:8" x14ac:dyDescent="0.35">
      <c r="A240">
        <v>20575</v>
      </c>
      <c r="B240" t="s">
        <v>41</v>
      </c>
      <c r="C240" s="1">
        <v>45715</v>
      </c>
      <c r="D240" t="s">
        <v>316</v>
      </c>
      <c r="E240" t="s">
        <v>317</v>
      </c>
      <c r="F240" s="3"/>
      <c r="G240" s="3"/>
      <c r="H240" s="3">
        <v>1300</v>
      </c>
    </row>
    <row r="241" spans="1:8" x14ac:dyDescent="0.35">
      <c r="A241">
        <v>20576</v>
      </c>
      <c r="B241" t="s">
        <v>41</v>
      </c>
      <c r="C241" s="1">
        <v>45715</v>
      </c>
      <c r="D241" t="s">
        <v>99</v>
      </c>
      <c r="E241" t="s">
        <v>318</v>
      </c>
      <c r="F241" s="3"/>
      <c r="G241" s="3"/>
      <c r="H241" s="3">
        <v>329.45</v>
      </c>
    </row>
    <row r="242" spans="1:8" x14ac:dyDescent="0.35">
      <c r="A242">
        <v>20583</v>
      </c>
      <c r="B242" t="s">
        <v>8</v>
      </c>
      <c r="C242" s="1">
        <v>45715</v>
      </c>
      <c r="D242" t="s">
        <v>71</v>
      </c>
      <c r="E242" t="s">
        <v>70</v>
      </c>
      <c r="F242" s="3">
        <v>13.02</v>
      </c>
      <c r="G242" s="3">
        <v>0.65</v>
      </c>
      <c r="H242" s="3">
        <v>13.67</v>
      </c>
    </row>
    <row r="243" spans="1:8" x14ac:dyDescent="0.35">
      <c r="A243">
        <v>20584</v>
      </c>
      <c r="B243" t="s">
        <v>8</v>
      </c>
      <c r="C243" s="1">
        <v>45715</v>
      </c>
      <c r="D243" t="s">
        <v>69</v>
      </c>
      <c r="E243" t="s">
        <v>68</v>
      </c>
      <c r="F243" s="3">
        <v>544.96</v>
      </c>
      <c r="G243" s="3">
        <v>108.99</v>
      </c>
      <c r="H243" s="3">
        <v>653.95000000000005</v>
      </c>
    </row>
    <row r="244" spans="1:8" x14ac:dyDescent="0.35">
      <c r="A244">
        <v>20586</v>
      </c>
      <c r="B244" t="s">
        <v>41</v>
      </c>
      <c r="C244" s="1">
        <v>45715</v>
      </c>
      <c r="D244" t="s">
        <v>64</v>
      </c>
      <c r="E244" t="s">
        <v>319</v>
      </c>
      <c r="F244" s="3"/>
      <c r="G244" s="3"/>
      <c r="H244" s="3">
        <v>38.909999999999997</v>
      </c>
    </row>
    <row r="245" spans="1:8" x14ac:dyDescent="0.35">
      <c r="A245">
        <v>20588</v>
      </c>
      <c r="B245" t="s">
        <v>8</v>
      </c>
      <c r="C245" s="1">
        <v>45716</v>
      </c>
      <c r="D245" t="s">
        <v>67</v>
      </c>
      <c r="E245" t="s">
        <v>35</v>
      </c>
      <c r="F245" s="3">
        <v>16.190000000000001</v>
      </c>
      <c r="G245" s="3">
        <v>0</v>
      </c>
      <c r="H245" s="3">
        <v>16.190000000000001</v>
      </c>
    </row>
    <row r="246" spans="1:8" x14ac:dyDescent="0.35">
      <c r="A246">
        <v>20592</v>
      </c>
      <c r="B246" t="s">
        <v>8</v>
      </c>
      <c r="C246" s="1">
        <v>45716</v>
      </c>
      <c r="D246" t="s">
        <v>66</v>
      </c>
      <c r="E246" t="s">
        <v>65</v>
      </c>
      <c r="F246" s="3">
        <v>0</v>
      </c>
      <c r="G246" s="3">
        <v>0</v>
      </c>
      <c r="H246" s="3">
        <v>47.09</v>
      </c>
    </row>
    <row r="247" spans="1:8" x14ac:dyDescent="0.35">
      <c r="H247" s="4">
        <f>SUM(H148:H246)</f>
        <v>297212.68</v>
      </c>
    </row>
    <row r="249" spans="1:8" ht="15" thickBot="1" x14ac:dyDescent="0.4">
      <c r="F249" t="s">
        <v>7</v>
      </c>
      <c r="H249" s="5">
        <f>H17+H35+H145+H247</f>
        <v>540037.19000000006</v>
      </c>
    </row>
    <row r="250" spans="1:8" ht="15" thickTop="1" x14ac:dyDescent="0.3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492F1-4AC7-4BC4-8F6F-CC8711692940}">
  <dimension ref="A1"/>
  <sheetViews>
    <sheetView workbookViewId="0">
      <selection activeCell="C13" sqref="C13"/>
    </sheetView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c0f8a3-39d0-4f39-9b4f-c537e9470203" xsi:nil="true"/>
    <lcf76f155ced4ddcb4097134ff3c332f xmlns="c01157c2-8cd1-42cc-92e9-0843b19f079b">
      <Terms xmlns="http://schemas.microsoft.com/office/infopath/2007/PartnerControls"/>
    </lcf76f155ced4ddcb4097134ff3c332f>
    <Preview xmlns="c01157c2-8cd1-42cc-92e9-0843b19f079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ECE71DBCAE3F4484AF67EAB843F855" ma:contentTypeVersion="16" ma:contentTypeDescription="Create a new document." ma:contentTypeScope="" ma:versionID="edd717846bfa7ea0db5a414878035836">
  <xsd:schema xmlns:xsd="http://www.w3.org/2001/XMLSchema" xmlns:xs="http://www.w3.org/2001/XMLSchema" xmlns:p="http://schemas.microsoft.com/office/2006/metadata/properties" xmlns:ns2="c01157c2-8cd1-42cc-92e9-0843b19f079b" xmlns:ns3="cdc0f8a3-39d0-4f39-9b4f-c537e9470203" targetNamespace="http://schemas.microsoft.com/office/2006/metadata/properties" ma:root="true" ma:fieldsID="5ef43b438c1d54b758d7ed554fc4b21f" ns2:_="" ns3:_="">
    <xsd:import namespace="c01157c2-8cd1-42cc-92e9-0843b19f079b"/>
    <xsd:import namespace="cdc0f8a3-39d0-4f39-9b4f-c537e94702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Previ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1157c2-8cd1-42cc-92e9-0843b19f07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9b6a34e-e045-417a-a79a-39dac7c38f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review" ma:index="23" nillable="true" ma:displayName="Preview" ma:format="Thumbnail" ma:internalName="Preview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c0f8a3-39d0-4f39-9b4f-c537e947020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3be9aaf-911c-40ac-92d3-4ebbb0ffad5a}" ma:internalName="TaxCatchAll" ma:showField="CatchAllData" ma:web="cdc0f8a3-39d0-4f39-9b4f-c537e94702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DBB16E-2C34-437F-8DE1-D9999C6BE9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6D7479-CF2A-466E-B5EF-0F1537424F18}">
  <ds:schemaRefs>
    <ds:schemaRef ds:uri="http://schemas.microsoft.com/office/2006/metadata/properties"/>
    <ds:schemaRef ds:uri="http://schemas.microsoft.com/office/infopath/2007/PartnerControls"/>
    <ds:schemaRef ds:uri="cdc0f8a3-39d0-4f39-9b4f-c537e9470203"/>
    <ds:schemaRef ds:uri="c01157c2-8cd1-42cc-92e9-0843b19f079b"/>
  </ds:schemaRefs>
</ds:datastoreItem>
</file>

<file path=customXml/itemProps3.xml><?xml version="1.0" encoding="utf-8"?>
<ds:datastoreItem xmlns:ds="http://schemas.openxmlformats.org/officeDocument/2006/customXml" ds:itemID="{8D1DB440-9BFF-486A-85E1-3F3E0C2D0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1157c2-8cd1-42cc-92e9-0843b19f079b"/>
    <ds:schemaRef ds:uri="cdc0f8a3-39d0-4f39-9b4f-c537e94702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Payments List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 Hayes</dc:creator>
  <cp:lastModifiedBy>Nigel Hayes</cp:lastModifiedBy>
  <dcterms:created xsi:type="dcterms:W3CDTF">2025-02-03T09:07:21Z</dcterms:created>
  <dcterms:modified xsi:type="dcterms:W3CDTF">2025-03-03T09:19:35Z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0x010100E0ECE71DBCAE3F4484AF67EAB843F855</vt:lpwstr>
  </property>
  <property fmtid="{D5CDD505-2E9C-101B-9397-08002B2CF9AE}" pid="3" name="MediaServiceImageTags">
    <vt:lpwstr/>
  </property>
</Properties>
</file>